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Вика\Desktop\календарный граф\"/>
    </mc:Choice>
  </mc:AlternateContent>
  <xr:revisionPtr revIDLastSave="0" documentId="13_ncr:1_{EAF50476-DDF9-478D-8C78-7904F851D94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Календарный учебный графи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12" i="2" l="1"/>
  <c r="BI12" i="2"/>
  <c r="BH12" i="2"/>
  <c r="BG12" i="2"/>
  <c r="BF12" i="2"/>
  <c r="BE12" i="2"/>
  <c r="BD12" i="2"/>
  <c r="BC12" i="2"/>
  <c r="BC11" i="2"/>
  <c r="BK11" i="2" s="1"/>
  <c r="BC10" i="2"/>
  <c r="BK9" i="2"/>
  <c r="BK12" i="2" s="1"/>
  <c r="BC9" i="2"/>
</calcChain>
</file>

<file path=xl/sharedStrings.xml><?xml version="1.0" encoding="utf-8"?>
<sst xmlns="http://schemas.openxmlformats.org/spreadsheetml/2006/main" count="242" uniqueCount="97">
  <si>
    <t>Н</t>
  </si>
  <si>
    <t>А</t>
  </si>
  <si>
    <t>13.01.10</t>
  </si>
  <si>
    <t>ДН028</t>
  </si>
  <si>
    <t>2   Календарный учебный график</t>
  </si>
  <si>
    <t xml:space="preserve">по специальности </t>
  </si>
  <si>
    <t>5 Сводные данные по  бюджету  времени</t>
  </si>
  <si>
    <t>Группа</t>
  </si>
  <si>
    <t>Курс</t>
  </si>
  <si>
    <t>Сентябрь</t>
  </si>
  <si>
    <t>29</t>
  </si>
  <si>
    <t xml:space="preserve">  Октябрь</t>
  </si>
  <si>
    <t xml:space="preserve">  Ноябрь</t>
  </si>
  <si>
    <t xml:space="preserve">  Декабрь</t>
  </si>
  <si>
    <t>Январь</t>
  </si>
  <si>
    <t>26</t>
  </si>
  <si>
    <t xml:space="preserve">  Февраль</t>
  </si>
  <si>
    <t xml:space="preserve">   Март</t>
  </si>
  <si>
    <t>30</t>
  </si>
  <si>
    <t>Апрель</t>
  </si>
  <si>
    <t>27</t>
  </si>
  <si>
    <t xml:space="preserve">   Май</t>
  </si>
  <si>
    <t xml:space="preserve">  Июнь</t>
  </si>
  <si>
    <t xml:space="preserve">  Июль</t>
  </si>
  <si>
    <t xml:space="preserve">  Август</t>
  </si>
  <si>
    <t>Теоретич. обучение</t>
  </si>
  <si>
    <t>Промежут. аттест.</t>
  </si>
  <si>
    <t>Производственная практика, нед.</t>
  </si>
  <si>
    <t>ГИА, нед.</t>
  </si>
  <si>
    <t>Каникулы, нед.</t>
  </si>
  <si>
    <t>Всего, нед.</t>
  </si>
  <si>
    <t>01</t>
  </si>
  <si>
    <t>08</t>
  </si>
  <si>
    <t>15</t>
  </si>
  <si>
    <t>22</t>
  </si>
  <si>
    <t>C</t>
  </si>
  <si>
    <t>06</t>
  </si>
  <si>
    <t>13</t>
  </si>
  <si>
    <t>20</t>
  </si>
  <si>
    <t>03</t>
  </si>
  <si>
    <t>10</t>
  </si>
  <si>
    <t>17</t>
  </si>
  <si>
    <t>24</t>
  </si>
  <si>
    <t>Д</t>
  </si>
  <si>
    <t>05</t>
  </si>
  <si>
    <t>12</t>
  </si>
  <si>
    <t>19</t>
  </si>
  <si>
    <t>Я</t>
  </si>
  <si>
    <t>02</t>
  </si>
  <si>
    <t>09</t>
  </si>
  <si>
    <t>16</t>
  </si>
  <si>
    <t>23</t>
  </si>
  <si>
    <t>М</t>
  </si>
  <si>
    <t>04</t>
  </si>
  <si>
    <t>11</t>
  </si>
  <si>
    <t>18</t>
  </si>
  <si>
    <t>25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</si>
  <si>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</si>
  <si>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</si>
  <si>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</si>
  <si>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</si>
  <si>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</si>
  <si>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</si>
  <si>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</si>
  <si>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</si>
  <si>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07</t>
  </si>
  <si>
    <t>14</t>
  </si>
  <si>
    <t>21</t>
  </si>
  <si>
    <t>28</t>
  </si>
  <si>
    <t>О</t>
  </si>
  <si>
    <t>Ф</t>
  </si>
  <si>
    <t>31</t>
  </si>
  <si>
    <t>I</t>
  </si>
  <si>
    <t>=</t>
  </si>
  <si>
    <t>: :</t>
  </si>
  <si>
    <t>II</t>
  </si>
  <si>
    <t>::</t>
  </si>
  <si>
    <t>ВС</t>
  </si>
  <si>
    <t>III</t>
  </si>
  <si>
    <t>00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</si>
  <si>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</si>
  <si>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</si>
  <si>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</si>
  <si>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</si>
  <si>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</si>
  <si>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</si>
  <si>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</si>
  <si>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</si>
  <si>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</si>
  <si>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</si>
  <si>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</si>
  <si>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</si>
  <si>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</si>
  <si>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</si>
  <si>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</si>
  <si>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Военные сборы</t>
  </si>
  <si>
    <t>по профессии среднего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</si>
</sst>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sz val="10"/>
      <name val="Arimo"/>
    </font>
    <font>
      <sz val="9"/>
      <color theme="1"/>
      <name val="Times New Roman"/>
    </font>
    <font>
      <sz val="6"/>
      <color theme="1"/>
      <name val="Times New Roman"/>
    </font>
    <font>
      <b/>
      <sz val="9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sz val="10"/>
      <color theme="1"/>
      <name val="Arimo"/>
    </font>
    <font>
      <sz val="10"/>
      <color rgb="FF000000"/>
      <name val="Arimo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00CCFF"/>
        <bgColor rgb="FF00CCFF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49"/>
  </cellStyleXfs>
  <cellXfs count="11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/>
    </xf>
    <xf numFmtId="1" fontId="8" fillId="0" borderId="26" xfId="0" applyNumberFormat="1" applyFont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right"/>
    </xf>
    <xf numFmtId="0" fontId="6" fillId="5" borderId="2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9" fontId="6" fillId="6" borderId="34" xfId="0" applyNumberFormat="1" applyFont="1" applyFill="1" applyBorder="1" applyAlignment="1">
      <alignment horizontal="center" vertical="center"/>
    </xf>
    <xf numFmtId="49" fontId="9" fillId="6" borderId="34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 textRotation="90"/>
    </xf>
    <xf numFmtId="1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/>
    <xf numFmtId="0" fontId="12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5" fillId="0" borderId="9" xfId="0" applyFont="1" applyBorder="1"/>
    <xf numFmtId="0" fontId="5" fillId="0" borderId="19" xfId="0" applyFont="1" applyBorder="1"/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0" borderId="10" xfId="0" applyFont="1" applyBorder="1" applyAlignment="1">
      <alignment horizontal="center" vertical="center" textRotation="90" wrapText="1"/>
    </xf>
    <xf numFmtId="0" fontId="5" fillId="0" borderId="11" xfId="0" applyFont="1" applyBorder="1"/>
    <xf numFmtId="0" fontId="5" fillId="0" borderId="21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24" xfId="0" applyFont="1" applyBorder="1"/>
    <xf numFmtId="0" fontId="1" fillId="9" borderId="45" xfId="0" applyFont="1" applyFill="1" applyBorder="1" applyAlignment="1">
      <alignment horizontal="center" vertical="center"/>
    </xf>
    <xf numFmtId="0" fontId="5" fillId="0" borderId="46" xfId="0" applyFont="1" applyBorder="1"/>
    <xf numFmtId="0" fontId="1" fillId="11" borderId="47" xfId="0" applyFont="1" applyFill="1" applyBorder="1" applyAlignment="1">
      <alignment horizontal="center" vertical="center"/>
    </xf>
    <xf numFmtId="0" fontId="5" fillId="0" borderId="48" xfId="0" applyFont="1" applyBorder="1"/>
    <xf numFmtId="0" fontId="1" fillId="12" borderId="45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5" fillId="0" borderId="39" xfId="0" applyFont="1" applyBorder="1"/>
    <xf numFmtId="0" fontId="5" fillId="0" borderId="40" xfId="0" applyFont="1" applyBorder="1"/>
    <xf numFmtId="0" fontId="1" fillId="0" borderId="41" xfId="0" applyFont="1" applyBorder="1" applyAlignment="1">
      <alignment horizontal="center" vertical="center"/>
    </xf>
    <xf numFmtId="0" fontId="5" fillId="0" borderId="42" xfId="0" applyFont="1" applyBorder="1"/>
    <xf numFmtId="0" fontId="1" fillId="0" borderId="43" xfId="0" applyFont="1" applyBorder="1" applyAlignment="1">
      <alignment horizontal="center"/>
    </xf>
    <xf numFmtId="0" fontId="5" fillId="0" borderId="23" xfId="0" applyFont="1" applyBorder="1"/>
    <xf numFmtId="0" fontId="1" fillId="0" borderId="45" xfId="0" applyFont="1" applyBorder="1" applyAlignment="1">
      <alignment horizontal="center" vertical="center"/>
    </xf>
    <xf numFmtId="0" fontId="1" fillId="10" borderId="47" xfId="0" applyFont="1" applyFill="1" applyBorder="1" applyAlignment="1">
      <alignment horizontal="center"/>
    </xf>
    <xf numFmtId="0" fontId="1" fillId="0" borderId="49" xfId="1" applyFont="1" applyAlignment="1"/>
    <xf numFmtId="0" fontId="2" fillId="0" borderId="49" xfId="1" applyFont="1" applyAlignment="1"/>
    <xf numFmtId="0" fontId="3" fillId="0" borderId="49" xfId="1" applyFont="1" applyAlignment="1">
      <alignment horizontal="left"/>
    </xf>
    <xf numFmtId="0" fontId="4" fillId="0" borderId="49" xfId="1" applyFont="1" applyAlignment="1"/>
    <xf numFmtId="49" fontId="4" fillId="0" borderId="49" xfId="1" applyNumberFormat="1" applyFont="1" applyAlignment="1"/>
  </cellXfs>
  <cellStyles count="2">
    <cellStyle name="Обычный" xfId="0" builtinId="0"/>
    <cellStyle name="Обычный 2" xfId="1" xr:uid="{3361A11B-678D-459A-AD42-D1E6194D1BDB}"/>
  </cellStyles>
  <dxfs count="12"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800080"/>
          <bgColor rgb="FF800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00"/>
  <sheetViews>
    <sheetView tabSelected="1" workbookViewId="0">
      <selection sqref="A1:BK3"/>
    </sheetView>
  </sheetViews>
  <sheetFormatPr defaultColWidth="14.42578125" defaultRowHeight="15" customHeight="1"/>
  <cols>
    <col min="1" max="1" width="2.85546875" customWidth="1"/>
    <col min="2" max="6" width="2.28515625" customWidth="1"/>
    <col min="7" max="7" width="3" customWidth="1"/>
    <col min="8" max="11" width="2.28515625" customWidth="1"/>
    <col min="12" max="12" width="3" customWidth="1"/>
    <col min="13" max="17" width="2.28515625" customWidth="1"/>
    <col min="18" max="18" width="3" customWidth="1"/>
    <col min="19" max="20" width="2.28515625" customWidth="1"/>
    <col min="21" max="21" width="2.7109375" customWidth="1"/>
    <col min="22" max="22" width="3" customWidth="1"/>
    <col min="23" max="23" width="2.28515625" customWidth="1"/>
    <col min="24" max="25" width="2.85546875" customWidth="1"/>
    <col min="26" max="26" width="2.28515625" customWidth="1"/>
    <col min="27" max="28" width="2.7109375" customWidth="1"/>
    <col min="29" max="35" width="2.28515625" customWidth="1"/>
    <col min="36" max="36" width="2.5703125" customWidth="1"/>
    <col min="37" max="37" width="3.28515625" customWidth="1"/>
    <col min="38" max="41" width="2.28515625" customWidth="1"/>
    <col min="42" max="42" width="3" customWidth="1"/>
    <col min="43" max="43" width="2.7109375" customWidth="1"/>
    <col min="44" max="44" width="2.28515625" customWidth="1"/>
    <col min="45" max="45" width="2.5703125" customWidth="1"/>
    <col min="46" max="48" width="2.28515625" customWidth="1"/>
    <col min="49" max="49" width="2.7109375" customWidth="1"/>
    <col min="50" max="53" width="2.28515625" customWidth="1"/>
    <col min="54" max="54" width="2.85546875" customWidth="1"/>
    <col min="55" max="55" width="3.5703125" customWidth="1"/>
    <col min="56" max="56" width="4.42578125" customWidth="1"/>
    <col min="57" max="57" width="3.5703125" customWidth="1"/>
    <col min="58" max="58" width="4.140625" customWidth="1"/>
    <col min="59" max="59" width="4.28515625" customWidth="1"/>
    <col min="60" max="60" width="4" customWidth="1"/>
    <col min="61" max="61" width="4.5703125" customWidth="1"/>
    <col min="62" max="62" width="2.7109375" customWidth="1"/>
    <col min="63" max="63" width="7.140625" customWidth="1"/>
    <col min="64" max="64" width="8" hidden="1" customWidth="1"/>
  </cols>
  <sheetData>
    <row r="1" spans="1:64" ht="12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"/>
    </row>
    <row r="2" spans="1:64" ht="15.75" customHeight="1">
      <c r="A2" s="113" t="s">
        <v>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4" t="s">
        <v>5</v>
      </c>
      <c r="Q2" s="115"/>
      <c r="R2" s="115"/>
      <c r="S2" s="115"/>
      <c r="T2" s="115"/>
      <c r="U2" s="115"/>
      <c r="V2" s="115"/>
      <c r="W2" s="115"/>
      <c r="X2" s="115"/>
      <c r="Y2" s="116" t="s">
        <v>2</v>
      </c>
      <c r="Z2" s="115"/>
      <c r="AA2" s="115"/>
      <c r="AB2" s="112"/>
      <c r="AC2" s="115" t="s">
        <v>96</v>
      </c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 t="s">
        <v>6</v>
      </c>
      <c r="BC2" s="112"/>
      <c r="BD2" s="112"/>
      <c r="BE2" s="112"/>
      <c r="BF2" s="112"/>
      <c r="BG2" s="112"/>
      <c r="BH2" s="112"/>
      <c r="BI2" s="112"/>
      <c r="BJ2" s="112"/>
      <c r="BK2" s="112"/>
      <c r="BL2" s="1"/>
    </row>
    <row r="3" spans="1:64" ht="14.25" customHeight="1">
      <c r="A3" s="113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5"/>
      <c r="Q3" s="115"/>
      <c r="R3" s="115"/>
      <c r="S3" s="115"/>
      <c r="T3" s="115"/>
      <c r="U3" s="115"/>
      <c r="V3" s="115"/>
      <c r="W3" s="115"/>
      <c r="X3" s="115"/>
      <c r="Y3" s="115" t="s">
        <v>7</v>
      </c>
      <c r="Z3" s="115"/>
      <c r="AA3" s="115"/>
      <c r="AB3" s="115" t="s">
        <v>3</v>
      </c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3"/>
      <c r="BC3" s="112"/>
      <c r="BD3" s="112"/>
      <c r="BE3" s="112"/>
      <c r="BF3" s="112"/>
      <c r="BG3" s="112"/>
      <c r="BH3" s="112"/>
      <c r="BI3" s="112"/>
      <c r="BJ3" s="112"/>
      <c r="BK3" s="112"/>
      <c r="BL3" s="1"/>
    </row>
    <row r="4" spans="1:64" ht="15" customHeight="1" thickBo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3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4" customHeight="1">
      <c r="A5" s="77" t="s">
        <v>8</v>
      </c>
      <c r="B5" s="80" t="s">
        <v>9</v>
      </c>
      <c r="C5" s="81"/>
      <c r="D5" s="81"/>
      <c r="E5" s="82"/>
      <c r="F5" s="4" t="s">
        <v>10</v>
      </c>
      <c r="G5" s="80" t="s">
        <v>11</v>
      </c>
      <c r="H5" s="81"/>
      <c r="I5" s="81"/>
      <c r="J5" s="82"/>
      <c r="K5" s="80" t="s">
        <v>12</v>
      </c>
      <c r="L5" s="81"/>
      <c r="M5" s="81"/>
      <c r="N5" s="82"/>
      <c r="O5" s="80" t="s">
        <v>13</v>
      </c>
      <c r="P5" s="81"/>
      <c r="Q5" s="81"/>
      <c r="R5" s="82"/>
      <c r="S5" s="4" t="s">
        <v>10</v>
      </c>
      <c r="T5" s="80" t="s">
        <v>14</v>
      </c>
      <c r="U5" s="81"/>
      <c r="V5" s="82"/>
      <c r="W5" s="4" t="s">
        <v>15</v>
      </c>
      <c r="X5" s="80" t="s">
        <v>16</v>
      </c>
      <c r="Y5" s="81"/>
      <c r="Z5" s="81"/>
      <c r="AA5" s="82"/>
      <c r="AB5" s="80" t="s">
        <v>17</v>
      </c>
      <c r="AC5" s="81"/>
      <c r="AD5" s="81"/>
      <c r="AE5" s="82"/>
      <c r="AF5" s="4" t="s">
        <v>18</v>
      </c>
      <c r="AG5" s="80" t="s">
        <v>19</v>
      </c>
      <c r="AH5" s="81"/>
      <c r="AI5" s="82"/>
      <c r="AJ5" s="4" t="s">
        <v>20</v>
      </c>
      <c r="AK5" s="80" t="s">
        <v>21</v>
      </c>
      <c r="AL5" s="81"/>
      <c r="AM5" s="81"/>
      <c r="AN5" s="82"/>
      <c r="AO5" s="80" t="s">
        <v>22</v>
      </c>
      <c r="AP5" s="81"/>
      <c r="AQ5" s="81"/>
      <c r="AR5" s="82"/>
      <c r="AS5" s="4" t="s">
        <v>10</v>
      </c>
      <c r="AT5" s="80" t="s">
        <v>23</v>
      </c>
      <c r="AU5" s="81"/>
      <c r="AV5" s="82"/>
      <c r="AW5" s="4" t="s">
        <v>20</v>
      </c>
      <c r="AX5" s="80" t="s">
        <v>24</v>
      </c>
      <c r="AY5" s="81"/>
      <c r="AZ5" s="81"/>
      <c r="BA5" s="81"/>
      <c r="BB5" s="77" t="s">
        <v>8</v>
      </c>
      <c r="BC5" s="86" t="s">
        <v>25</v>
      </c>
      <c r="BD5" s="87"/>
      <c r="BE5" s="90" t="s">
        <v>26</v>
      </c>
      <c r="BF5" s="91" t="s">
        <v>27</v>
      </c>
      <c r="BG5" s="81"/>
      <c r="BH5" s="82"/>
      <c r="BI5" s="92" t="s">
        <v>28</v>
      </c>
      <c r="BJ5" s="90" t="s">
        <v>29</v>
      </c>
      <c r="BK5" s="93" t="s">
        <v>30</v>
      </c>
      <c r="BL5" s="1"/>
    </row>
    <row r="6" spans="1:64" ht="15.75" customHeight="1">
      <c r="A6" s="78"/>
      <c r="B6" s="5" t="s">
        <v>31</v>
      </c>
      <c r="C6" s="6" t="s">
        <v>32</v>
      </c>
      <c r="D6" s="6" t="s">
        <v>33</v>
      </c>
      <c r="E6" s="5" t="s">
        <v>34</v>
      </c>
      <c r="F6" s="7" t="s">
        <v>35</v>
      </c>
      <c r="G6" s="5" t="s">
        <v>36</v>
      </c>
      <c r="H6" s="6" t="s">
        <v>37</v>
      </c>
      <c r="I6" s="6" t="s">
        <v>38</v>
      </c>
      <c r="J6" s="6" t="s">
        <v>20</v>
      </c>
      <c r="K6" s="6" t="s">
        <v>39</v>
      </c>
      <c r="L6" s="6" t="s">
        <v>40</v>
      </c>
      <c r="M6" s="6" t="s">
        <v>41</v>
      </c>
      <c r="N6" s="6" t="s">
        <v>42</v>
      </c>
      <c r="O6" s="6" t="s">
        <v>31</v>
      </c>
      <c r="P6" s="6" t="s">
        <v>32</v>
      </c>
      <c r="Q6" s="6" t="s">
        <v>33</v>
      </c>
      <c r="R6" s="5" t="s">
        <v>34</v>
      </c>
      <c r="S6" s="7" t="s">
        <v>43</v>
      </c>
      <c r="T6" s="5" t="s">
        <v>44</v>
      </c>
      <c r="U6" s="6" t="s">
        <v>45</v>
      </c>
      <c r="V6" s="5" t="s">
        <v>46</v>
      </c>
      <c r="W6" s="7" t="s">
        <v>47</v>
      </c>
      <c r="X6" s="5" t="s">
        <v>48</v>
      </c>
      <c r="Y6" s="6" t="s">
        <v>49</v>
      </c>
      <c r="Z6" s="6" t="s">
        <v>50</v>
      </c>
      <c r="AA6" s="6" t="s">
        <v>51</v>
      </c>
      <c r="AB6" s="6" t="s">
        <v>48</v>
      </c>
      <c r="AC6" s="6" t="s">
        <v>49</v>
      </c>
      <c r="AD6" s="6" t="s">
        <v>50</v>
      </c>
      <c r="AE6" s="5" t="s">
        <v>51</v>
      </c>
      <c r="AF6" s="7" t="s">
        <v>52</v>
      </c>
      <c r="AG6" s="5" t="s">
        <v>36</v>
      </c>
      <c r="AH6" s="6" t="s">
        <v>37</v>
      </c>
      <c r="AI6" s="5" t="s">
        <v>38</v>
      </c>
      <c r="AJ6" s="7" t="s">
        <v>1</v>
      </c>
      <c r="AK6" s="5" t="s">
        <v>53</v>
      </c>
      <c r="AL6" s="8" t="s">
        <v>54</v>
      </c>
      <c r="AM6" s="6" t="s">
        <v>55</v>
      </c>
      <c r="AN6" s="6" t="s">
        <v>56</v>
      </c>
      <c r="AO6" s="6" t="s">
        <v>31</v>
      </c>
      <c r="AP6" s="6" t="s">
        <v>32</v>
      </c>
      <c r="AQ6" s="9" t="s">
        <v>33</v>
      </c>
      <c r="AR6" s="5" t="s">
        <v>34</v>
      </c>
      <c r="AS6" s="7" t="s">
        <v>57</v>
      </c>
      <c r="AT6" s="5" t="s">
        <v>36</v>
      </c>
      <c r="AU6" s="6" t="s">
        <v>37</v>
      </c>
      <c r="AV6" s="5" t="s">
        <v>38</v>
      </c>
      <c r="AW6" s="7" t="s">
        <v>58</v>
      </c>
      <c r="AX6" s="5" t="s">
        <v>39</v>
      </c>
      <c r="AY6" s="6" t="s">
        <v>40</v>
      </c>
      <c r="AZ6" s="6" t="s">
        <v>41</v>
      </c>
      <c r="BA6" s="5" t="s">
        <v>42</v>
      </c>
      <c r="BB6" s="78"/>
      <c r="BC6" s="88"/>
      <c r="BD6" s="89"/>
      <c r="BE6" s="84"/>
      <c r="BF6" s="83" t="s">
        <v>59</v>
      </c>
      <c r="BG6" s="83" t="s">
        <v>60</v>
      </c>
      <c r="BH6" s="83" t="s">
        <v>61</v>
      </c>
      <c r="BI6" s="84"/>
      <c r="BJ6" s="84"/>
      <c r="BK6" s="94"/>
      <c r="BL6" s="1"/>
    </row>
    <row r="7" spans="1:64" ht="19.5" customHeight="1">
      <c r="A7" s="78"/>
      <c r="B7" s="5"/>
      <c r="C7" s="10"/>
      <c r="D7" s="10"/>
      <c r="E7" s="5"/>
      <c r="F7" s="11" t="s">
        <v>44</v>
      </c>
      <c r="G7" s="12" t="s">
        <v>62</v>
      </c>
      <c r="H7" s="11"/>
      <c r="I7" s="11"/>
      <c r="J7" s="11" t="s">
        <v>48</v>
      </c>
      <c r="K7" s="11" t="s">
        <v>62</v>
      </c>
      <c r="L7" s="11"/>
      <c r="M7" s="11"/>
      <c r="N7" s="11"/>
      <c r="O7" s="11"/>
      <c r="P7" s="11"/>
      <c r="Q7" s="11"/>
      <c r="R7" s="12"/>
      <c r="S7" s="11" t="s">
        <v>53</v>
      </c>
      <c r="T7" s="12" t="s">
        <v>62</v>
      </c>
      <c r="U7" s="11"/>
      <c r="V7" s="12"/>
      <c r="W7" s="11" t="s">
        <v>31</v>
      </c>
      <c r="X7" s="12" t="s">
        <v>62</v>
      </c>
      <c r="Y7" s="11"/>
      <c r="Z7" s="11"/>
      <c r="AA7" s="11" t="s">
        <v>31</v>
      </c>
      <c r="AB7" s="11" t="s">
        <v>62</v>
      </c>
      <c r="AC7" s="11"/>
      <c r="AD7" s="11"/>
      <c r="AE7" s="12"/>
      <c r="AF7" s="11" t="s">
        <v>44</v>
      </c>
      <c r="AG7" s="12" t="s">
        <v>62</v>
      </c>
      <c r="AH7" s="11"/>
      <c r="AI7" s="12"/>
      <c r="AJ7" s="11" t="s">
        <v>39</v>
      </c>
      <c r="AK7" s="12" t="s">
        <v>62</v>
      </c>
      <c r="AL7" s="13"/>
      <c r="AM7" s="11"/>
      <c r="AN7" s="11"/>
      <c r="AO7" s="11"/>
      <c r="AP7" s="11"/>
      <c r="AQ7" s="14"/>
      <c r="AR7" s="12"/>
      <c r="AS7" s="11" t="s">
        <v>44</v>
      </c>
      <c r="AT7" s="12" t="s">
        <v>62</v>
      </c>
      <c r="AU7" s="11"/>
      <c r="AV7" s="12"/>
      <c r="AW7" s="11" t="s">
        <v>48</v>
      </c>
      <c r="AX7" s="5" t="s">
        <v>62</v>
      </c>
      <c r="AY7" s="10"/>
      <c r="AZ7" s="10"/>
      <c r="BA7" s="5"/>
      <c r="BB7" s="78"/>
      <c r="BC7" s="102" t="s">
        <v>63</v>
      </c>
      <c r="BD7" s="102" t="s">
        <v>64</v>
      </c>
      <c r="BE7" s="84"/>
      <c r="BF7" s="84"/>
      <c r="BG7" s="84"/>
      <c r="BH7" s="84"/>
      <c r="BI7" s="84"/>
      <c r="BJ7" s="84"/>
      <c r="BK7" s="94"/>
      <c r="BL7" s="1"/>
    </row>
    <row r="8" spans="1:64" ht="19.5" customHeight="1">
      <c r="A8" s="79"/>
      <c r="B8" s="15" t="s">
        <v>65</v>
      </c>
      <c r="C8" s="16" t="s">
        <v>66</v>
      </c>
      <c r="D8" s="16" t="s">
        <v>67</v>
      </c>
      <c r="E8" s="17" t="s">
        <v>68</v>
      </c>
      <c r="F8" s="16" t="s">
        <v>69</v>
      </c>
      <c r="G8" s="17" t="s">
        <v>45</v>
      </c>
      <c r="H8" s="16" t="s">
        <v>46</v>
      </c>
      <c r="I8" s="16" t="s">
        <v>15</v>
      </c>
      <c r="J8" s="16" t="s">
        <v>0</v>
      </c>
      <c r="K8" s="16" t="s">
        <v>49</v>
      </c>
      <c r="L8" s="16" t="s">
        <v>50</v>
      </c>
      <c r="M8" s="16" t="s">
        <v>51</v>
      </c>
      <c r="N8" s="16" t="s">
        <v>18</v>
      </c>
      <c r="O8" s="16" t="s">
        <v>65</v>
      </c>
      <c r="P8" s="16" t="s">
        <v>66</v>
      </c>
      <c r="Q8" s="16" t="s">
        <v>67</v>
      </c>
      <c r="R8" s="17" t="s">
        <v>68</v>
      </c>
      <c r="S8" s="16" t="s">
        <v>47</v>
      </c>
      <c r="T8" s="17" t="s">
        <v>54</v>
      </c>
      <c r="U8" s="16" t="s">
        <v>55</v>
      </c>
      <c r="V8" s="17" t="s">
        <v>56</v>
      </c>
      <c r="W8" s="16" t="s">
        <v>70</v>
      </c>
      <c r="X8" s="17" t="s">
        <v>32</v>
      </c>
      <c r="Y8" s="16" t="s">
        <v>33</v>
      </c>
      <c r="Z8" s="16" t="s">
        <v>34</v>
      </c>
      <c r="AA8" s="16" t="s">
        <v>52</v>
      </c>
      <c r="AB8" s="16" t="s">
        <v>32</v>
      </c>
      <c r="AC8" s="16" t="s">
        <v>33</v>
      </c>
      <c r="AD8" s="16" t="s">
        <v>34</v>
      </c>
      <c r="AE8" s="17" t="s">
        <v>10</v>
      </c>
      <c r="AF8" s="16" t="s">
        <v>1</v>
      </c>
      <c r="AG8" s="17" t="s">
        <v>45</v>
      </c>
      <c r="AH8" s="16" t="s">
        <v>46</v>
      </c>
      <c r="AI8" s="17" t="s">
        <v>15</v>
      </c>
      <c r="AJ8" s="16" t="s">
        <v>52</v>
      </c>
      <c r="AK8" s="17" t="s">
        <v>40</v>
      </c>
      <c r="AL8" s="18" t="s">
        <v>41</v>
      </c>
      <c r="AM8" s="16" t="s">
        <v>42</v>
      </c>
      <c r="AN8" s="16" t="s">
        <v>71</v>
      </c>
      <c r="AO8" s="16" t="s">
        <v>65</v>
      </c>
      <c r="AP8" s="16" t="s">
        <v>66</v>
      </c>
      <c r="AQ8" s="19" t="s">
        <v>67</v>
      </c>
      <c r="AR8" s="17" t="s">
        <v>68</v>
      </c>
      <c r="AS8" s="16" t="s">
        <v>58</v>
      </c>
      <c r="AT8" s="17" t="s">
        <v>45</v>
      </c>
      <c r="AU8" s="16" t="s">
        <v>46</v>
      </c>
      <c r="AV8" s="17" t="s">
        <v>15</v>
      </c>
      <c r="AW8" s="16" t="s">
        <v>1</v>
      </c>
      <c r="AX8" s="17" t="s">
        <v>49</v>
      </c>
      <c r="AY8" s="16" t="s">
        <v>50</v>
      </c>
      <c r="AZ8" s="16" t="s">
        <v>51</v>
      </c>
      <c r="BA8" s="17" t="s">
        <v>71</v>
      </c>
      <c r="BB8" s="79"/>
      <c r="BC8" s="85"/>
      <c r="BD8" s="85"/>
      <c r="BE8" s="85"/>
      <c r="BF8" s="85"/>
      <c r="BG8" s="85"/>
      <c r="BH8" s="85"/>
      <c r="BI8" s="85"/>
      <c r="BJ8" s="85"/>
      <c r="BK8" s="95"/>
      <c r="BL8" s="1"/>
    </row>
    <row r="9" spans="1:64" ht="13.5" customHeight="1">
      <c r="A9" s="20" t="s">
        <v>72</v>
      </c>
      <c r="B9" s="21">
        <v>1</v>
      </c>
      <c r="C9" s="21">
        <v>1</v>
      </c>
      <c r="D9" s="21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2">
        <v>17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3" t="s">
        <v>73</v>
      </c>
      <c r="T9" s="23" t="s">
        <v>73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4">
        <v>23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21">
        <v>2</v>
      </c>
      <c r="AO9" s="21">
        <v>2</v>
      </c>
      <c r="AP9" s="21">
        <v>2</v>
      </c>
      <c r="AQ9" s="21">
        <v>2</v>
      </c>
      <c r="AR9" s="25" t="s">
        <v>74</v>
      </c>
      <c r="AS9" s="26" t="s">
        <v>73</v>
      </c>
      <c r="AT9" s="26" t="s">
        <v>73</v>
      </c>
      <c r="AU9" s="26" t="s">
        <v>73</v>
      </c>
      <c r="AV9" s="26" t="s">
        <v>73</v>
      </c>
      <c r="AW9" s="26" t="s">
        <v>73</v>
      </c>
      <c r="AX9" s="27" t="s">
        <v>73</v>
      </c>
      <c r="AY9" s="26" t="s">
        <v>73</v>
      </c>
      <c r="AZ9" s="26" t="s">
        <v>73</v>
      </c>
      <c r="BA9" s="28" t="s">
        <v>73</v>
      </c>
      <c r="BB9" s="29" t="s">
        <v>72</v>
      </c>
      <c r="BC9" s="30">
        <f>L9+AB9-10.5</f>
        <v>29.5</v>
      </c>
      <c r="BD9" s="31">
        <v>1440</v>
      </c>
      <c r="BE9" s="32">
        <v>1</v>
      </c>
      <c r="BF9" s="31">
        <v>10.5</v>
      </c>
      <c r="BG9" s="31"/>
      <c r="BH9" s="31"/>
      <c r="BI9" s="31"/>
      <c r="BJ9" s="31">
        <v>11</v>
      </c>
      <c r="BK9" s="33">
        <f>BC9+SUM(BE9:BJ9)</f>
        <v>52</v>
      </c>
      <c r="BL9" s="1">
        <v>52</v>
      </c>
    </row>
    <row r="10" spans="1:64" ht="16.5" customHeight="1">
      <c r="A10" s="34" t="s">
        <v>75</v>
      </c>
      <c r="B10" s="35">
        <v>2</v>
      </c>
      <c r="C10" s="35">
        <v>2</v>
      </c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6">
        <v>16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37" t="s">
        <v>76</v>
      </c>
      <c r="S10" s="38" t="s">
        <v>73</v>
      </c>
      <c r="T10" s="38" t="s">
        <v>73</v>
      </c>
      <c r="U10" s="35">
        <v>1</v>
      </c>
      <c r="V10" s="35">
        <v>1</v>
      </c>
      <c r="W10" s="35">
        <v>1</v>
      </c>
      <c r="X10" s="39">
        <v>10</v>
      </c>
      <c r="Y10" s="35">
        <v>1</v>
      </c>
      <c r="Z10" s="35">
        <v>1</v>
      </c>
      <c r="AA10" s="35">
        <v>1</v>
      </c>
      <c r="AB10" s="35">
        <v>1</v>
      </c>
      <c r="AC10" s="35">
        <v>1</v>
      </c>
      <c r="AD10" s="35">
        <v>1</v>
      </c>
      <c r="AE10" s="40"/>
      <c r="AF10" s="40"/>
      <c r="AG10" s="41" t="s">
        <v>73</v>
      </c>
      <c r="AH10" s="40"/>
      <c r="AI10" s="40"/>
      <c r="AJ10" s="40"/>
      <c r="AK10" s="39">
        <v>12</v>
      </c>
      <c r="AL10" s="40"/>
      <c r="AM10" s="40"/>
      <c r="AN10" s="40"/>
      <c r="AO10" s="40"/>
      <c r="AP10" s="40"/>
      <c r="AQ10" s="40"/>
      <c r="AR10" s="42" t="s">
        <v>76</v>
      </c>
      <c r="AS10" s="43" t="s">
        <v>77</v>
      </c>
      <c r="AT10" s="44" t="s">
        <v>73</v>
      </c>
      <c r="AU10" s="44" t="s">
        <v>73</v>
      </c>
      <c r="AV10" s="44" t="s">
        <v>73</v>
      </c>
      <c r="AW10" s="44" t="s">
        <v>73</v>
      </c>
      <c r="AX10" s="44" t="s">
        <v>73</v>
      </c>
      <c r="AY10" s="44" t="s">
        <v>73</v>
      </c>
      <c r="AZ10" s="44" t="s">
        <v>73</v>
      </c>
      <c r="BA10" s="45" t="s">
        <v>73</v>
      </c>
      <c r="BB10" s="34" t="s">
        <v>75</v>
      </c>
      <c r="BC10" s="46">
        <f>(L10+X10+AK10)-9.1</f>
        <v>28.9</v>
      </c>
      <c r="BD10" s="47">
        <v>1404</v>
      </c>
      <c r="BE10" s="48">
        <v>2</v>
      </c>
      <c r="BF10" s="47">
        <v>9.1</v>
      </c>
      <c r="BG10" s="47"/>
      <c r="BH10" s="47"/>
      <c r="BI10" s="47"/>
      <c r="BJ10" s="49">
        <v>12</v>
      </c>
      <c r="BK10" s="50">
        <v>52</v>
      </c>
      <c r="BL10" s="1">
        <v>52</v>
      </c>
    </row>
    <row r="11" spans="1:64" ht="20.25" customHeight="1">
      <c r="A11" s="51" t="s">
        <v>78</v>
      </c>
      <c r="B11" s="40">
        <v>2</v>
      </c>
      <c r="C11" s="40">
        <v>2</v>
      </c>
      <c r="D11" s="40">
        <v>2</v>
      </c>
      <c r="E11" s="40">
        <v>2</v>
      </c>
      <c r="F11" s="40">
        <v>2</v>
      </c>
      <c r="G11" s="52">
        <v>13</v>
      </c>
      <c r="H11" s="40">
        <v>2</v>
      </c>
      <c r="I11" s="40">
        <v>2</v>
      </c>
      <c r="J11" s="40">
        <v>2</v>
      </c>
      <c r="K11" s="40">
        <v>2</v>
      </c>
      <c r="L11" s="40">
        <v>2</v>
      </c>
      <c r="M11" s="40">
        <v>2</v>
      </c>
      <c r="N11" s="40">
        <v>2</v>
      </c>
      <c r="O11" s="40">
        <v>1</v>
      </c>
      <c r="P11" s="40">
        <v>1</v>
      </c>
      <c r="Q11" s="40">
        <v>1</v>
      </c>
      <c r="R11" s="53">
        <v>8</v>
      </c>
      <c r="S11" s="54" t="s">
        <v>73</v>
      </c>
      <c r="T11" s="54" t="s">
        <v>73</v>
      </c>
      <c r="U11" s="40">
        <v>1</v>
      </c>
      <c r="V11" s="40">
        <v>1</v>
      </c>
      <c r="W11" s="40">
        <v>1</v>
      </c>
      <c r="X11" s="40">
        <v>1</v>
      </c>
      <c r="Y11" s="55" t="s">
        <v>76</v>
      </c>
      <c r="Z11" s="56" t="s">
        <v>79</v>
      </c>
      <c r="AA11" s="56" t="s">
        <v>79</v>
      </c>
      <c r="AB11" s="56" t="s">
        <v>79</v>
      </c>
      <c r="AC11" s="56" t="s">
        <v>79</v>
      </c>
      <c r="AD11" s="56" t="s">
        <v>79</v>
      </c>
      <c r="AE11" s="56" t="s">
        <v>79</v>
      </c>
      <c r="AF11" s="56" t="s">
        <v>79</v>
      </c>
      <c r="AG11" s="56" t="s">
        <v>79</v>
      </c>
      <c r="AH11" s="56" t="s">
        <v>79</v>
      </c>
      <c r="AI11" s="57" t="s">
        <v>50</v>
      </c>
      <c r="AJ11" s="56" t="s">
        <v>79</v>
      </c>
      <c r="AK11" s="56" t="s">
        <v>79</v>
      </c>
      <c r="AL11" s="56" t="s">
        <v>79</v>
      </c>
      <c r="AM11" s="56" t="s">
        <v>79</v>
      </c>
      <c r="AN11" s="56" t="s">
        <v>79</v>
      </c>
      <c r="AO11" s="56" t="s">
        <v>79</v>
      </c>
      <c r="AP11" s="58" t="s">
        <v>76</v>
      </c>
      <c r="AQ11" s="59" t="s">
        <v>78</v>
      </c>
      <c r="AR11" s="60" t="s">
        <v>80</v>
      </c>
      <c r="AS11" s="103" t="s">
        <v>81</v>
      </c>
      <c r="AT11" s="104"/>
      <c r="AU11" s="104"/>
      <c r="AV11" s="104"/>
      <c r="AW11" s="104"/>
      <c r="AX11" s="104"/>
      <c r="AY11" s="104"/>
      <c r="AZ11" s="104"/>
      <c r="BA11" s="105"/>
      <c r="BB11" s="34" t="s">
        <v>78</v>
      </c>
      <c r="BC11" s="46">
        <f>(G11+R11)-3.5</f>
        <v>17.5</v>
      </c>
      <c r="BD11" s="47">
        <v>1332</v>
      </c>
      <c r="BE11" s="48">
        <v>2</v>
      </c>
      <c r="BF11" s="47">
        <v>3.5</v>
      </c>
      <c r="BG11" s="47">
        <v>16</v>
      </c>
      <c r="BH11" s="47"/>
      <c r="BI11" s="47">
        <v>2</v>
      </c>
      <c r="BJ11" s="47">
        <v>2</v>
      </c>
      <c r="BK11" s="33">
        <f>BC11+SUM(BE11:BJ11)</f>
        <v>43</v>
      </c>
      <c r="BL11" s="1">
        <v>43</v>
      </c>
    </row>
    <row r="12" spans="1:64" ht="13.5" customHeight="1">
      <c r="A12" s="10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107"/>
      <c r="BA12" s="108" t="s">
        <v>82</v>
      </c>
      <c r="BB12" s="109"/>
      <c r="BC12" s="61">
        <f>SUM(BC9:BC11)</f>
        <v>75.900000000000006</v>
      </c>
      <c r="BD12" s="62">
        <f t="shared" ref="BD12:BI12" si="0">SUM(BD7:BD11)</f>
        <v>4176</v>
      </c>
      <c r="BE12" s="62">
        <f t="shared" si="0"/>
        <v>5</v>
      </c>
      <c r="BF12" s="63">
        <f t="shared" si="0"/>
        <v>23.1</v>
      </c>
      <c r="BG12" s="64">
        <f t="shared" si="0"/>
        <v>16</v>
      </c>
      <c r="BH12" s="64">
        <f t="shared" si="0"/>
        <v>0</v>
      </c>
      <c r="BI12" s="64">
        <f t="shared" si="0"/>
        <v>2</v>
      </c>
      <c r="BJ12" s="64">
        <v>24</v>
      </c>
      <c r="BK12" s="65">
        <f>SUM(BK7:BK11)</f>
        <v>147</v>
      </c>
      <c r="BL12" s="1">
        <f>SUM(BL9:BL11)</f>
        <v>147</v>
      </c>
    </row>
    <row r="13" spans="1:64" ht="12.75" customHeight="1">
      <c r="A13" s="5"/>
      <c r="B13" s="5"/>
      <c r="C13" s="5"/>
      <c r="D13" s="5"/>
      <c r="E13" s="5"/>
      <c r="F13" s="5"/>
      <c r="G13" s="5"/>
      <c r="H13" s="5"/>
      <c r="I13" s="5"/>
      <c r="J13" s="66"/>
      <c r="K13" s="66"/>
      <c r="L13" s="67"/>
      <c r="M13" s="66"/>
      <c r="N13" s="5"/>
      <c r="O13" s="5"/>
      <c r="P13" s="5"/>
      <c r="Q13" s="5"/>
      <c r="R13" s="68"/>
      <c r="S13" s="5"/>
      <c r="T13" s="5"/>
      <c r="U13" s="68"/>
      <c r="V13" s="5"/>
      <c r="W13" s="5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69"/>
      <c r="BB13" s="69"/>
      <c r="BC13" s="69"/>
      <c r="BD13" s="69"/>
      <c r="BE13" s="69"/>
      <c r="BF13" s="5"/>
      <c r="BG13" s="5"/>
      <c r="BH13" s="5"/>
      <c r="BI13" s="5"/>
      <c r="BJ13" s="5"/>
      <c r="BK13" s="5"/>
      <c r="BL13" s="1"/>
    </row>
    <row r="14" spans="1:6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9"/>
      <c r="BB14" s="69"/>
      <c r="BC14" s="69"/>
      <c r="BD14" s="69"/>
      <c r="BE14" s="69"/>
      <c r="BF14" s="5"/>
      <c r="BG14" s="5"/>
      <c r="BH14" s="5"/>
      <c r="BI14" s="5"/>
      <c r="BJ14" s="5"/>
      <c r="BK14" s="5"/>
      <c r="BL14" s="1"/>
    </row>
    <row r="15" spans="1:64" ht="12.75" customHeight="1">
      <c r="A15" s="6"/>
      <c r="B15" s="1" t="s">
        <v>83</v>
      </c>
      <c r="C15" s="1" t="s">
        <v>84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0">
        <v>0</v>
      </c>
      <c r="R15" s="97"/>
      <c r="S15" s="1" t="s">
        <v>83</v>
      </c>
      <c r="T15" s="1" t="s">
        <v>85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96" t="s">
        <v>78</v>
      </c>
      <c r="AS15" s="97"/>
      <c r="AT15" s="1" t="s">
        <v>83</v>
      </c>
      <c r="AU15" s="1" t="s">
        <v>86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2.75" customHeight="1">
      <c r="A16" s="70" t="s">
        <v>74</v>
      </c>
      <c r="B16" s="1" t="s">
        <v>83</v>
      </c>
      <c r="C16" s="1" t="s">
        <v>87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1" t="s">
        <v>79</v>
      </c>
      <c r="R16" s="99"/>
      <c r="S16" s="1" t="s">
        <v>83</v>
      </c>
      <c r="T16" s="1" t="s">
        <v>88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98" t="s">
        <v>80</v>
      </c>
      <c r="AS16" s="99"/>
      <c r="AT16" s="1" t="s">
        <v>89</v>
      </c>
      <c r="AU16" s="1" t="s">
        <v>90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2.75" customHeight="1">
      <c r="A17" s="71" t="s">
        <v>73</v>
      </c>
      <c r="B17" s="72" t="s">
        <v>91</v>
      </c>
      <c r="C17" s="73" t="s">
        <v>92</v>
      </c>
      <c r="D17" s="7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00" t="s">
        <v>93</v>
      </c>
      <c r="R17" s="97"/>
      <c r="S17" s="1" t="s">
        <v>83</v>
      </c>
      <c r="T17" s="1" t="s">
        <v>94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01" t="s">
        <v>77</v>
      </c>
      <c r="AS17" s="97"/>
      <c r="AT17" s="5" t="s">
        <v>91</v>
      </c>
      <c r="AU17" s="1" t="s">
        <v>95</v>
      </c>
      <c r="AV17" s="1"/>
      <c r="AW17" s="1"/>
      <c r="AX17" s="1"/>
      <c r="AY17" s="1"/>
      <c r="AZ17" s="1"/>
      <c r="BA17" s="1"/>
      <c r="BB17" s="1"/>
      <c r="BC17" s="1"/>
      <c r="BD17" s="1"/>
      <c r="BE17" s="69"/>
      <c r="BF17" s="74"/>
      <c r="BG17" s="73"/>
      <c r="BH17" s="1"/>
      <c r="BI17" s="1"/>
      <c r="BJ17" s="74"/>
      <c r="BK17" s="1"/>
      <c r="BL17" s="1"/>
    </row>
    <row r="18" spans="1:64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</sheetData>
  <mergeCells count="34">
    <mergeCell ref="Q17:R17"/>
    <mergeCell ref="AR17:AS17"/>
    <mergeCell ref="BC7:BC8"/>
    <mergeCell ref="BD7:BD8"/>
    <mergeCell ref="AS11:BA11"/>
    <mergeCell ref="A12:AZ12"/>
    <mergeCell ref="BA12:BB12"/>
    <mergeCell ref="Q15:R15"/>
    <mergeCell ref="Q16:R16"/>
    <mergeCell ref="BJ5:BJ8"/>
    <mergeCell ref="BK5:BK8"/>
    <mergeCell ref="BF6:BF8"/>
    <mergeCell ref="AR15:AS15"/>
    <mergeCell ref="AR16:AS16"/>
    <mergeCell ref="BH6:BH8"/>
    <mergeCell ref="BC5:BD6"/>
    <mergeCell ref="BE5:BE8"/>
    <mergeCell ref="BF5:BH5"/>
    <mergeCell ref="BI5:BI8"/>
    <mergeCell ref="AO5:AR5"/>
    <mergeCell ref="AT5:AV5"/>
    <mergeCell ref="AX5:BA5"/>
    <mergeCell ref="BB5:BB8"/>
    <mergeCell ref="BG6:BG8"/>
    <mergeCell ref="T5:V5"/>
    <mergeCell ref="X5:AA5"/>
    <mergeCell ref="AB5:AE5"/>
    <mergeCell ref="AG5:AI5"/>
    <mergeCell ref="AK5:AN5"/>
    <mergeCell ref="A5:A8"/>
    <mergeCell ref="B5:E5"/>
    <mergeCell ref="G5:J5"/>
    <mergeCell ref="K5:N5"/>
    <mergeCell ref="O5:R5"/>
  </mergeCells>
  <conditionalFormatting sqref="Y11 AP11">
    <cfRule type="cellIs" dxfId="11" priority="1" operator="equal">
      <formula>"::"</formula>
    </cfRule>
  </conditionalFormatting>
  <conditionalFormatting sqref="Y11 AP11">
    <cfRule type="cellIs" dxfId="10" priority="2" operator="equal">
      <formula>"="</formula>
    </cfRule>
  </conditionalFormatting>
  <conditionalFormatting sqref="Y11 AP11">
    <cfRule type="cellIs" dxfId="9" priority="3" operator="equal">
      <formula>"ЗДП"</formula>
    </cfRule>
  </conditionalFormatting>
  <conditionalFormatting sqref="Y11 AP11">
    <cfRule type="cellIs" dxfId="8" priority="4" operator="equal">
      <formula>$B$44</formula>
    </cfRule>
  </conditionalFormatting>
  <conditionalFormatting sqref="Y11 AP11">
    <cfRule type="cellIs" dxfId="7" priority="5" operator="equal">
      <formula>$S$39</formula>
    </cfRule>
  </conditionalFormatting>
  <conditionalFormatting sqref="Y11 AP11">
    <cfRule type="cellIs" dxfId="6" priority="6" operator="equal">
      <formula>$AP$31</formula>
    </cfRule>
  </conditionalFormatting>
  <conditionalFormatting sqref="AR10">
    <cfRule type="cellIs" dxfId="5" priority="7" operator="equal">
      <formula>"::"</formula>
    </cfRule>
  </conditionalFormatting>
  <conditionalFormatting sqref="AR10">
    <cfRule type="cellIs" dxfId="4" priority="8" operator="equal">
      <formula>"="</formula>
    </cfRule>
  </conditionalFormatting>
  <conditionalFormatting sqref="AR10">
    <cfRule type="cellIs" dxfId="3" priority="9" operator="equal">
      <formula>"ЗДП"</formula>
    </cfRule>
  </conditionalFormatting>
  <conditionalFormatting sqref="AR10">
    <cfRule type="cellIs" dxfId="2" priority="10" operator="equal">
      <formula>$B$42</formula>
    </cfRule>
  </conditionalFormatting>
  <conditionalFormatting sqref="AR10">
    <cfRule type="cellIs" dxfId="1" priority="11" operator="equal">
      <formula>$S$38</formula>
    </cfRule>
  </conditionalFormatting>
  <conditionalFormatting sqref="AR10">
    <cfRule type="cellIs" dxfId="0" priority="12" operator="equal">
      <formula>$AP$32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Вика</cp:lastModifiedBy>
  <dcterms:modified xsi:type="dcterms:W3CDTF">2020-08-11T14:01:58Z</dcterms:modified>
</cp:coreProperties>
</file>