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Вика\Desktop\календарный граф\"/>
    </mc:Choice>
  </mc:AlternateContent>
  <xr:revisionPtr revIDLastSave="0" documentId="13_ncr:1_{5A841C62-19E8-44DC-9FDC-7C550B3FEC2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Календарный учебный график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" i="2" l="1"/>
  <c r="AC2" i="2"/>
  <c r="Y2" i="2"/>
  <c r="BI12" i="2" l="1"/>
  <c r="BG12" i="2"/>
  <c r="BF12" i="2"/>
  <c r="BE12" i="2"/>
  <c r="BC12" i="2"/>
  <c r="BC11" i="2"/>
  <c r="BK11" i="2" s="1"/>
  <c r="BK10" i="2"/>
  <c r="BC10" i="2"/>
  <c r="BD10" i="2" s="1"/>
  <c r="BK9" i="2"/>
  <c r="BK12" i="2" s="1"/>
  <c r="BD9" i="2"/>
  <c r="BC9" i="2"/>
  <c r="BD11" i="2" l="1"/>
  <c r="BD12" i="2" s="1"/>
</calcChain>
</file>

<file path=xl/sharedStrings.xml><?xml version="1.0" encoding="utf-8"?>
<sst xmlns="http://schemas.openxmlformats.org/spreadsheetml/2006/main" count="282" uniqueCount="134">
  <si>
    <t>Н</t>
  </si>
  <si>
    <t>А</t>
  </si>
  <si>
    <t>2   Календарный учебный график</t>
  </si>
  <si>
    <t xml:space="preserve">по специальности </t>
  </si>
  <si>
    <t>5 Сводные данные по  бюджету  времени</t>
  </si>
  <si>
    <t>Группа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</si>
  <si>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</si>
  <si>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</si>
  <si>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</si>
  <si>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</si>
  <si>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</si>
  <si>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</si>
  <si>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</si>
  <si>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</si>
  <si>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</si>
  <si>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</si>
  <si>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</si>
  <si>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</si>
  <si>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</si>
  <si>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</si>
  <si>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</si>
  <si>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</si>
  <si>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</si>
  <si>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</si>
  <si>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</si>
  <si>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</si>
  <si>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</si>
  <si>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</si>
  <si>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</si>
  <si>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</si>
  <si>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</si>
  <si>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</si>
  <si>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</si>
  <si>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</si>
  <si>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</si>
  <si>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</si>
  <si>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</si>
  <si>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</si>
  <si>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</si>
  <si>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</si>
  <si>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</si>
  <si>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</si>
  <si>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</si>
  <si>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</si>
  <si>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</si>
  <si>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</si>
  <si>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</si>
  <si>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</si>
  <si>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</si>
  <si>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</si>
  <si>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</si>
  <si>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</si>
  <si>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</si>
  <si>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</si>
  <si>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</si>
  <si>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</si>
  <si>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</si>
  <si>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</si>
  <si>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</si>
  <si>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</si>
  <si>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</si>
  <si>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</si>
  <si>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</si>
  <si>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</si>
  <si>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</si>
  <si>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</si>
  <si>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</si>
  <si>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</si>
  <si>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</si>
  <si>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</si>
  <si>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</si>
  <si>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</si>
  <si>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</si>
  <si>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</si>
  <si>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</si>
  <si>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</si>
  <si>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</si>
  <si>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</si>
  <si>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</si>
  <si>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</si>
  <si>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Теоретич. обучение</t>
  </si>
  <si>
    <t>Промежут. аттест.</t>
  </si>
  <si>
    <t>Производственная практика, нед.</t>
  </si>
  <si>
    <t>ГИА, нед.</t>
  </si>
  <si>
    <t>Каникулы, нед.</t>
  </si>
  <si>
    <t>Всего, нед.</t>
  </si>
  <si>
    <t>01</t>
  </si>
  <si>
    <t>07</t>
  </si>
  <si>
    <t>C</t>
  </si>
  <si>
    <t>05</t>
  </si>
  <si>
    <t>О</t>
  </si>
  <si>
    <t>02</t>
  </si>
  <si>
    <t>09</t>
  </si>
  <si>
    <t>Д</t>
  </si>
  <si>
    <t>04</t>
  </si>
  <si>
    <t>08</t>
  </si>
  <si>
    <t>М</t>
  </si>
  <si>
    <t>03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</si>
  <si>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</si>
  <si>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</si>
  <si>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</si>
  <si>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</si>
  <si>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</si>
  <si>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</si>
  <si>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</si>
  <si>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</si>
  <si>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06</t>
  </si>
  <si>
    <t>Я</t>
  </si>
  <si>
    <t>И</t>
  </si>
  <si>
    <t>I</t>
  </si>
  <si>
    <t>=</t>
  </si>
  <si>
    <t>: :</t>
  </si>
  <si>
    <t>II</t>
  </si>
  <si>
    <t>III</t>
  </si>
  <si>
    <t xml:space="preserve">00 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</si>
  <si>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</si>
  <si>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</si>
  <si>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</si>
  <si>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</si>
  <si>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</si>
  <si>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</si>
  <si>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</si>
  <si>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</si>
  <si>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Обучение по учебным циклам (4 дн) / Учебная практика (2 дн)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</si>
  <si>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</si>
  <si>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</si>
  <si>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</si>
  <si>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</si>
  <si>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00</t>
  </si>
  <si>
    <t>ПП.02  Производственная практика (по профилю специальности)</t>
  </si>
  <si>
    <t>ВС</t>
  </si>
  <si>
    <t>Военные сборы</t>
  </si>
  <si>
    <t>x</t>
  </si>
  <si>
    <t>ПДП.03 Производственная практика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</si>
</sst>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mo"/>
    </font>
    <font>
      <sz val="1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i/>
      <sz val="9"/>
      <color theme="1"/>
      <name val="Times New Roman"/>
    </font>
    <font>
      <b/>
      <i/>
      <sz val="9"/>
      <color theme="1"/>
      <name val="Times New Roman"/>
    </font>
    <font>
      <sz val="8"/>
      <color theme="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9"/>
      <color theme="1"/>
      <name val="Times New Roman"/>
    </font>
    <font>
      <sz val="11"/>
      <color theme="1"/>
      <name val="Times New Roman"/>
    </font>
    <font>
      <sz val="7"/>
      <color theme="1"/>
      <name val="Times New Roman"/>
    </font>
    <font>
      <sz val="10"/>
      <color theme="1"/>
      <name val="Arimo"/>
    </font>
    <font>
      <sz val="13"/>
      <color theme="1"/>
      <name val="Times New Roman"/>
    </font>
    <font>
      <b/>
      <sz val="13"/>
      <color theme="1"/>
      <name val="Times New Roman"/>
    </font>
    <font>
      <b/>
      <i/>
      <sz val="13"/>
      <color theme="1"/>
      <name val="Times New Roman"/>
    </font>
    <font>
      <b/>
      <i/>
      <sz val="12"/>
      <color theme="1"/>
      <name val="Times New Roman"/>
    </font>
    <font>
      <sz val="12"/>
      <color theme="1"/>
      <name val="Arimo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00CCFF"/>
        <bgColor rgb="FF00CCFF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49" fontId="6" fillId="0" borderId="2" xfId="0" applyNumberFormat="1" applyFont="1" applyBorder="1" applyAlignment="1"/>
    <xf numFmtId="49" fontId="7" fillId="0" borderId="2" xfId="0" applyNumberFormat="1" applyFont="1" applyBorder="1" applyAlignment="1"/>
    <xf numFmtId="16" fontId="8" fillId="0" borderId="6" xfId="0" applyNumberFormat="1" applyFont="1" applyBorder="1" applyAlignment="1">
      <alignment textRotation="90"/>
    </xf>
    <xf numFmtId="0" fontId="8" fillId="0" borderId="9" xfId="0" applyFont="1" applyBorder="1" applyAlignment="1">
      <alignment vertical="center" textRotation="90"/>
    </xf>
    <xf numFmtId="0" fontId="8" fillId="0" borderId="10" xfId="0" applyFont="1" applyBorder="1" applyAlignment="1">
      <alignment vertical="center" textRotation="90"/>
    </xf>
    <xf numFmtId="0" fontId="8" fillId="0" borderId="12" xfId="0" applyFont="1" applyBorder="1" applyAlignment="1">
      <alignment vertical="center" textRotation="90"/>
    </xf>
    <xf numFmtId="0" fontId="8" fillId="0" borderId="6" xfId="0" applyFont="1" applyBorder="1" applyAlignment="1">
      <alignment vertical="center" textRotation="90"/>
    </xf>
    <xf numFmtId="0" fontId="8" fillId="0" borderId="16" xfId="0" applyFont="1" applyBorder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/>
    </xf>
    <xf numFmtId="1" fontId="11" fillId="0" borderId="33" xfId="0" applyNumberFormat="1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1" fontId="11" fillId="0" borderId="2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right"/>
    </xf>
    <xf numFmtId="1" fontId="11" fillId="0" borderId="41" xfId="0" applyNumberFormat="1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49" fontId="2" fillId="4" borderId="41" xfId="0" applyNumberFormat="1" applyFont="1" applyFill="1" applyBorder="1" applyAlignment="1"/>
    <xf numFmtId="1" fontId="11" fillId="4" borderId="41" xfId="0" applyNumberFormat="1" applyFont="1" applyFill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0" applyFont="1" applyAlignment="1"/>
    <xf numFmtId="0" fontId="1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/>
    <xf numFmtId="0" fontId="4" fillId="4" borderId="2" xfId="0" applyFont="1" applyFill="1" applyBorder="1" applyAlignment="1">
      <alignment horizontal="center"/>
    </xf>
    <xf numFmtId="0" fontId="14" fillId="0" borderId="0" xfId="0" applyFont="1" applyAlignment="1"/>
    <xf numFmtId="0" fontId="4" fillId="8" borderId="2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" fontId="8" fillId="0" borderId="0" xfId="0" applyNumberFormat="1" applyFont="1" applyAlignment="1">
      <alignment textRotation="90"/>
    </xf>
    <xf numFmtId="0" fontId="8" fillId="0" borderId="0" xfId="0" applyFont="1" applyAlignment="1">
      <alignment vertical="center" textRotation="90"/>
    </xf>
    <xf numFmtId="0" fontId="8" fillId="0" borderId="0" xfId="0" applyFont="1" applyAlignment="1">
      <alignment horizontal="center" vertical="center" textRotation="90"/>
    </xf>
    <xf numFmtId="49" fontId="1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Alignment="1"/>
    <xf numFmtId="0" fontId="9" fillId="0" borderId="0" xfId="0" applyFont="1" applyAlignment="1">
      <alignment horizontal="center" vertical="center"/>
    </xf>
    <xf numFmtId="49" fontId="4" fillId="0" borderId="0" xfId="0" applyNumberFormat="1" applyFont="1" applyAlignment="1"/>
    <xf numFmtId="0" fontId="19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/>
    <xf numFmtId="0" fontId="2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11" xfId="0" applyFont="1" applyBorder="1"/>
    <xf numFmtId="0" fontId="2" fillId="0" borderId="3" xfId="0" applyFont="1" applyBorder="1" applyAlignment="1">
      <alignment horizontal="center" vertical="center" textRotation="90"/>
    </xf>
    <xf numFmtId="0" fontId="1" fillId="0" borderId="23" xfId="0" applyFont="1" applyBorder="1"/>
    <xf numFmtId="0" fontId="1" fillId="0" borderId="26" xfId="0" applyFont="1" applyBorder="1"/>
    <xf numFmtId="0" fontId="9" fillId="0" borderId="24" xfId="0" applyFont="1" applyBorder="1" applyAlignment="1">
      <alignment horizontal="center" vertical="center" textRotation="90" wrapText="1"/>
    </xf>
    <xf numFmtId="0" fontId="1" fillId="0" borderId="12" xfId="0" applyFont="1" applyBorder="1"/>
    <xf numFmtId="0" fontId="1" fillId="0" borderId="28" xfId="0" applyFont="1" applyBorder="1"/>
    <xf numFmtId="0" fontId="2" fillId="6" borderId="7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1" fillId="0" borderId="52" xfId="0" applyFont="1" applyBorder="1"/>
    <xf numFmtId="0" fontId="2" fillId="7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 vertical="center"/>
    </xf>
    <xf numFmtId="0" fontId="1" fillId="0" borderId="43" xfId="0" applyFont="1" applyBorder="1"/>
    <xf numFmtId="0" fontId="2" fillId="0" borderId="42" xfId="0" applyFont="1" applyBorder="1" applyAlignment="1">
      <alignment horizontal="left" vertical="center"/>
    </xf>
    <xf numFmtId="0" fontId="1" fillId="0" borderId="44" xfId="0" applyFont="1" applyBorder="1"/>
    <xf numFmtId="0" fontId="1" fillId="0" borderId="45" xfId="0" applyFont="1" applyBorder="1"/>
    <xf numFmtId="0" fontId="2" fillId="0" borderId="46" xfId="0" applyFont="1" applyBorder="1" applyAlignment="1">
      <alignment horizontal="center" vertical="center"/>
    </xf>
    <xf numFmtId="0" fontId="1" fillId="0" borderId="47" xfId="0" applyFont="1" applyBorder="1"/>
    <xf numFmtId="0" fontId="2" fillId="0" borderId="48" xfId="0" applyFont="1" applyBorder="1" applyAlignment="1">
      <alignment horizontal="center"/>
    </xf>
    <xf numFmtId="0" fontId="1" fillId="0" borderId="30" xfId="0" applyFont="1" applyBorder="1"/>
    <xf numFmtId="0" fontId="12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31" xfId="0" applyFont="1" applyBorder="1"/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9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4" xfId="0" applyFont="1" applyBorder="1"/>
    <xf numFmtId="0" fontId="9" fillId="0" borderId="6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49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0;&#1082;&#1072;/Downloads/&#1040;&#1088;&#1093;&#1080;&#1074;%20WinRAR/yf%20ljv/&#1059;&#1095;&#1077;&#1073;&#1085;&#1099;&#1081;%20&#1087;&#1083;&#1072;&#1085;%20&#1044;&#1053;1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ояснительная записка"/>
      <sheetName val="Перечень кабинетов"/>
    </sheetNames>
    <sheetDataSet>
      <sheetData sheetId="0">
        <row r="13">
          <cell r="K13" t="str">
            <v>29.01.07</v>
          </cell>
          <cell r="R13" t="str">
            <v xml:space="preserve">по профессии среднего профессионального образования </v>
          </cell>
        </row>
        <row r="22">
          <cell r="AE22" t="str">
            <v>ДН180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000"/>
  <sheetViews>
    <sheetView tabSelected="1" workbookViewId="0">
      <selection activeCell="BK31" sqref="BK31"/>
    </sheetView>
  </sheetViews>
  <sheetFormatPr defaultColWidth="14.42578125" defaultRowHeight="15" customHeight="1"/>
  <cols>
    <col min="1" max="1" width="2.85546875" customWidth="1"/>
    <col min="2" max="3" width="2.28515625" customWidth="1"/>
    <col min="4" max="4" width="2.5703125" customWidth="1"/>
    <col min="5" max="5" width="2.7109375" customWidth="1"/>
    <col min="6" max="6" width="2.42578125" customWidth="1"/>
    <col min="7" max="8" width="2.28515625" customWidth="1"/>
    <col min="9" max="9" width="2.5703125" customWidth="1"/>
    <col min="10" max="10" width="2.85546875" customWidth="1"/>
    <col min="11" max="11" width="2.5703125" customWidth="1"/>
    <col min="12" max="12" width="3" customWidth="1"/>
    <col min="13" max="13" width="2.28515625" customWidth="1"/>
    <col min="14" max="15" width="2.85546875" customWidth="1"/>
    <col min="16" max="16" width="2.28515625" customWidth="1"/>
    <col min="17" max="17" width="2.42578125" customWidth="1"/>
    <col min="18" max="20" width="3" customWidth="1"/>
    <col min="21" max="21" width="2.7109375" customWidth="1"/>
    <col min="22" max="22" width="3" customWidth="1"/>
    <col min="23" max="23" width="2.28515625" customWidth="1"/>
    <col min="24" max="24" width="2" customWidth="1"/>
    <col min="25" max="26" width="2.28515625" customWidth="1"/>
    <col min="27" max="28" width="2.7109375" customWidth="1"/>
    <col min="29" max="35" width="2.28515625" customWidth="1"/>
    <col min="36" max="36" width="2.5703125" customWidth="1"/>
    <col min="37" max="41" width="2.28515625" customWidth="1"/>
    <col min="42" max="42" width="3" customWidth="1"/>
    <col min="43" max="43" width="2.7109375" customWidth="1"/>
    <col min="44" max="44" width="2.28515625" customWidth="1"/>
    <col min="45" max="45" width="2.5703125" customWidth="1"/>
    <col min="46" max="48" width="2.28515625" customWidth="1"/>
    <col min="49" max="49" width="2.7109375" customWidth="1"/>
    <col min="50" max="53" width="2.28515625" customWidth="1"/>
    <col min="54" max="54" width="2.85546875" customWidth="1"/>
    <col min="55" max="55" width="3.5703125" customWidth="1"/>
    <col min="56" max="56" width="4.42578125" customWidth="1"/>
    <col min="57" max="57" width="3.5703125" customWidth="1"/>
    <col min="58" max="58" width="4.140625" customWidth="1"/>
    <col min="59" max="59" width="4.28515625" customWidth="1"/>
    <col min="60" max="60" width="4" customWidth="1"/>
    <col min="61" max="61" width="4.5703125" customWidth="1"/>
    <col min="62" max="62" width="2.7109375" customWidth="1"/>
    <col min="63" max="63" width="3.85546875" customWidth="1"/>
    <col min="64" max="65" width="9.140625" customWidth="1"/>
  </cols>
  <sheetData>
    <row r="1" spans="1:65" ht="12.7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"/>
    </row>
    <row r="2" spans="1:65" ht="15.75" customHeight="1">
      <c r="A2" s="161" t="s">
        <v>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3" t="s">
        <v>3</v>
      </c>
      <c r="Q2" s="162"/>
      <c r="R2" s="162"/>
      <c r="S2" s="162"/>
      <c r="T2" s="162"/>
      <c r="U2" s="162"/>
      <c r="V2" s="162"/>
      <c r="W2" s="162"/>
      <c r="X2" s="162"/>
      <c r="Y2" s="163" t="str">
        <f>'[1]Титульный Лист'!K13</f>
        <v>29.01.07</v>
      </c>
      <c r="Z2" s="162"/>
      <c r="AA2" s="162"/>
      <c r="AB2" s="160"/>
      <c r="AC2" s="162" t="str">
        <f>'[1]Титульный Лист'!R13</f>
        <v xml:space="preserve">по профессии среднего профессионального образования </v>
      </c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1" t="s">
        <v>4</v>
      </c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"/>
    </row>
    <row r="3" spans="1:65" ht="14.25" customHeight="1">
      <c r="A3" s="161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2"/>
      <c r="Q3" s="162"/>
      <c r="R3" s="162"/>
      <c r="S3" s="162"/>
      <c r="T3" s="162"/>
      <c r="U3" s="162"/>
      <c r="V3" s="162"/>
      <c r="W3" s="162"/>
      <c r="X3" s="162"/>
      <c r="Y3" s="162" t="s">
        <v>5</v>
      </c>
      <c r="Z3" s="162"/>
      <c r="AA3" s="162"/>
      <c r="AB3" s="162" t="str">
        <f>'[1]Титульный Лист'!AE22</f>
        <v>ДН180</v>
      </c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1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"/>
    </row>
    <row r="4" spans="1:65" ht="15" customHeight="1">
      <c r="A4" s="2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5" t="s">
        <v>25</v>
      </c>
      <c r="V4" s="5" t="s">
        <v>26</v>
      </c>
      <c r="W4" s="5" t="s">
        <v>27</v>
      </c>
      <c r="X4" s="5" t="s">
        <v>28</v>
      </c>
      <c r="Y4" s="5" t="s">
        <v>29</v>
      </c>
      <c r="Z4" s="5" t="s">
        <v>30</v>
      </c>
      <c r="AA4" s="5" t="s">
        <v>31</v>
      </c>
      <c r="AB4" s="5" t="s">
        <v>32</v>
      </c>
      <c r="AC4" s="4" t="s">
        <v>33</v>
      </c>
      <c r="AD4" s="4" t="s">
        <v>34</v>
      </c>
      <c r="AE4" s="4" t="s">
        <v>35</v>
      </c>
      <c r="AF4" s="4" t="s">
        <v>36</v>
      </c>
      <c r="AG4" s="4" t="s">
        <v>37</v>
      </c>
      <c r="AH4" s="4" t="s">
        <v>38</v>
      </c>
      <c r="AI4" s="4" t="s">
        <v>39</v>
      </c>
      <c r="AJ4" s="4" t="s">
        <v>40</v>
      </c>
      <c r="AK4" s="4" t="s">
        <v>41</v>
      </c>
      <c r="AL4" s="4" t="s">
        <v>42</v>
      </c>
      <c r="AM4" s="4" t="s">
        <v>43</v>
      </c>
      <c r="AN4" s="4" t="s">
        <v>44</v>
      </c>
      <c r="AO4" s="4" t="s">
        <v>45</v>
      </c>
      <c r="AP4" s="4" t="s">
        <v>46</v>
      </c>
      <c r="AQ4" s="4" t="s">
        <v>47</v>
      </c>
      <c r="AR4" s="4" t="s">
        <v>48</v>
      </c>
      <c r="AS4" s="4" t="s">
        <v>49</v>
      </c>
      <c r="AT4" s="4" t="s">
        <v>50</v>
      </c>
      <c r="AU4" s="4" t="s">
        <v>51</v>
      </c>
      <c r="AV4" s="4" t="s">
        <v>52</v>
      </c>
      <c r="AW4" s="4" t="s">
        <v>53</v>
      </c>
      <c r="AX4" s="4" t="s">
        <v>54</v>
      </c>
      <c r="AY4" s="4" t="s">
        <v>55</v>
      </c>
      <c r="AZ4" s="4" t="s">
        <v>56</v>
      </c>
      <c r="BA4" s="4" t="s">
        <v>57</v>
      </c>
      <c r="BB4" s="2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46.5" customHeight="1">
      <c r="A5" s="123" t="s">
        <v>58</v>
      </c>
      <c r="B5" s="117" t="s">
        <v>59</v>
      </c>
      <c r="C5" s="118"/>
      <c r="D5" s="118"/>
      <c r="E5" s="119"/>
      <c r="F5" s="6" t="s">
        <v>60</v>
      </c>
      <c r="G5" s="120" t="s">
        <v>61</v>
      </c>
      <c r="H5" s="121"/>
      <c r="I5" s="121"/>
      <c r="J5" s="7" t="s">
        <v>62</v>
      </c>
      <c r="K5" s="117" t="s">
        <v>63</v>
      </c>
      <c r="L5" s="118"/>
      <c r="M5" s="118"/>
      <c r="N5" s="119"/>
      <c r="O5" s="8" t="s">
        <v>64</v>
      </c>
      <c r="P5" s="146" t="s">
        <v>65</v>
      </c>
      <c r="Q5" s="121"/>
      <c r="R5" s="122"/>
      <c r="S5" s="9" t="s">
        <v>66</v>
      </c>
      <c r="T5" s="147" t="s">
        <v>67</v>
      </c>
      <c r="U5" s="148"/>
      <c r="V5" s="148"/>
      <c r="W5" s="149"/>
      <c r="X5" s="117" t="s">
        <v>68</v>
      </c>
      <c r="Y5" s="118"/>
      <c r="Z5" s="118"/>
      <c r="AA5" s="119"/>
      <c r="AB5" s="117" t="s">
        <v>69</v>
      </c>
      <c r="AC5" s="118"/>
      <c r="AD5" s="118"/>
      <c r="AE5" s="119"/>
      <c r="AF5" s="10" t="s">
        <v>70</v>
      </c>
      <c r="AG5" s="117" t="s">
        <v>71</v>
      </c>
      <c r="AH5" s="118"/>
      <c r="AI5" s="119"/>
      <c r="AJ5" s="10" t="s">
        <v>72</v>
      </c>
      <c r="AK5" s="117" t="s">
        <v>73</v>
      </c>
      <c r="AL5" s="118"/>
      <c r="AM5" s="118"/>
      <c r="AN5" s="119"/>
      <c r="AO5" s="11" t="s">
        <v>74</v>
      </c>
      <c r="AP5" s="120" t="s">
        <v>75</v>
      </c>
      <c r="AQ5" s="121"/>
      <c r="AR5" s="122"/>
      <c r="AS5" s="10" t="s">
        <v>76</v>
      </c>
      <c r="AT5" s="117" t="s">
        <v>77</v>
      </c>
      <c r="AU5" s="118"/>
      <c r="AV5" s="119"/>
      <c r="AW5" s="10" t="s">
        <v>78</v>
      </c>
      <c r="AX5" s="117" t="s">
        <v>79</v>
      </c>
      <c r="AY5" s="118"/>
      <c r="AZ5" s="118"/>
      <c r="BA5" s="118"/>
      <c r="BB5" s="123" t="s">
        <v>58</v>
      </c>
      <c r="BC5" s="150" t="s">
        <v>80</v>
      </c>
      <c r="BD5" s="151"/>
      <c r="BE5" s="153" t="s">
        <v>81</v>
      </c>
      <c r="BF5" s="154" t="s">
        <v>82</v>
      </c>
      <c r="BG5" s="155"/>
      <c r="BH5" s="156"/>
      <c r="BI5" s="157" t="s">
        <v>83</v>
      </c>
      <c r="BJ5" s="153" t="s">
        <v>84</v>
      </c>
      <c r="BK5" s="143" t="s">
        <v>85</v>
      </c>
      <c r="BL5" s="1"/>
      <c r="BM5" s="1"/>
    </row>
    <row r="6" spans="1:65" ht="15.75" customHeight="1">
      <c r="A6" s="124"/>
      <c r="B6" s="12" t="s">
        <v>86</v>
      </c>
      <c r="C6" s="13" t="s">
        <v>87</v>
      </c>
      <c r="D6" s="13">
        <v>14</v>
      </c>
      <c r="E6" s="12">
        <v>21</v>
      </c>
      <c r="F6" s="14" t="s">
        <v>88</v>
      </c>
      <c r="G6" s="12" t="s">
        <v>89</v>
      </c>
      <c r="H6" s="13" t="s">
        <v>17</v>
      </c>
      <c r="I6" s="13" t="s">
        <v>24</v>
      </c>
      <c r="J6" s="15" t="s">
        <v>90</v>
      </c>
      <c r="K6" s="13" t="s">
        <v>91</v>
      </c>
      <c r="L6" s="13" t="s">
        <v>92</v>
      </c>
      <c r="M6" s="13" t="s">
        <v>21</v>
      </c>
      <c r="N6" s="13" t="s">
        <v>28</v>
      </c>
      <c r="O6" s="15" t="s">
        <v>0</v>
      </c>
      <c r="P6" s="13" t="s">
        <v>87</v>
      </c>
      <c r="Q6" s="13" t="s">
        <v>19</v>
      </c>
      <c r="R6" s="12" t="s">
        <v>26</v>
      </c>
      <c r="S6" s="14" t="s">
        <v>93</v>
      </c>
      <c r="T6" s="12" t="s">
        <v>94</v>
      </c>
      <c r="U6" s="13" t="s">
        <v>16</v>
      </c>
      <c r="V6" s="12" t="s">
        <v>23</v>
      </c>
      <c r="W6" s="16" t="s">
        <v>30</v>
      </c>
      <c r="X6" s="12" t="s">
        <v>86</v>
      </c>
      <c r="Y6" s="13" t="s">
        <v>95</v>
      </c>
      <c r="Z6" s="13" t="s">
        <v>20</v>
      </c>
      <c r="AA6" s="13" t="s">
        <v>27</v>
      </c>
      <c r="AB6" s="13" t="s">
        <v>86</v>
      </c>
      <c r="AC6" s="13" t="s">
        <v>95</v>
      </c>
      <c r="AD6" s="13" t="s">
        <v>20</v>
      </c>
      <c r="AE6" s="12" t="s">
        <v>27</v>
      </c>
      <c r="AF6" s="14" t="s">
        <v>96</v>
      </c>
      <c r="AG6" s="12" t="s">
        <v>89</v>
      </c>
      <c r="AH6" s="13" t="s">
        <v>17</v>
      </c>
      <c r="AI6" s="12" t="s">
        <v>24</v>
      </c>
      <c r="AJ6" s="14" t="s">
        <v>1</v>
      </c>
      <c r="AK6" s="12" t="s">
        <v>97</v>
      </c>
      <c r="AL6" s="17" t="s">
        <v>15</v>
      </c>
      <c r="AM6" s="13" t="s">
        <v>22</v>
      </c>
      <c r="AN6" s="13" t="s">
        <v>29</v>
      </c>
      <c r="AO6" s="15" t="s">
        <v>96</v>
      </c>
      <c r="AP6" s="13" t="s">
        <v>87</v>
      </c>
      <c r="AQ6" s="18" t="s">
        <v>19</v>
      </c>
      <c r="AR6" s="12" t="s">
        <v>26</v>
      </c>
      <c r="AS6" s="14" t="s">
        <v>98</v>
      </c>
      <c r="AT6" s="12" t="s">
        <v>89</v>
      </c>
      <c r="AU6" s="13" t="s">
        <v>17</v>
      </c>
      <c r="AV6" s="12" t="s">
        <v>24</v>
      </c>
      <c r="AW6" s="14" t="s">
        <v>99</v>
      </c>
      <c r="AX6" s="12" t="s">
        <v>91</v>
      </c>
      <c r="AY6" s="13" t="s">
        <v>92</v>
      </c>
      <c r="AZ6" s="13" t="s">
        <v>21</v>
      </c>
      <c r="BA6" s="12" t="s">
        <v>28</v>
      </c>
      <c r="BB6" s="124"/>
      <c r="BC6" s="152"/>
      <c r="BD6" s="119"/>
      <c r="BE6" s="127"/>
      <c r="BF6" s="126" t="s">
        <v>100</v>
      </c>
      <c r="BG6" s="126" t="s">
        <v>101</v>
      </c>
      <c r="BH6" s="126" t="s">
        <v>102</v>
      </c>
      <c r="BI6" s="127"/>
      <c r="BJ6" s="127"/>
      <c r="BK6" s="144"/>
      <c r="BL6" s="1"/>
      <c r="BM6" s="1"/>
    </row>
    <row r="7" spans="1:65" ht="19.5" customHeight="1">
      <c r="A7" s="124"/>
      <c r="B7" s="12"/>
      <c r="C7" s="16"/>
      <c r="D7" s="16"/>
      <c r="E7" s="12"/>
      <c r="F7" s="19"/>
      <c r="G7" s="20" t="s">
        <v>103</v>
      </c>
      <c r="H7" s="19"/>
      <c r="I7" s="19"/>
      <c r="J7" s="19"/>
      <c r="K7" s="19" t="s">
        <v>103</v>
      </c>
      <c r="L7" s="19"/>
      <c r="M7" s="19"/>
      <c r="N7" s="19"/>
      <c r="O7" s="19"/>
      <c r="P7" s="19"/>
      <c r="Q7" s="19"/>
      <c r="R7" s="20"/>
      <c r="S7" s="19"/>
      <c r="T7" s="20" t="s">
        <v>103</v>
      </c>
      <c r="U7" s="19"/>
      <c r="V7" s="20"/>
      <c r="W7" s="19"/>
      <c r="X7" s="20" t="s">
        <v>103</v>
      </c>
      <c r="Y7" s="19"/>
      <c r="Z7" s="19"/>
      <c r="AA7" s="19"/>
      <c r="AB7" s="19" t="s">
        <v>103</v>
      </c>
      <c r="AC7" s="19"/>
      <c r="AD7" s="19"/>
      <c r="AE7" s="20"/>
      <c r="AF7" s="19"/>
      <c r="AG7" s="20" t="s">
        <v>103</v>
      </c>
      <c r="AH7" s="19"/>
      <c r="AI7" s="20"/>
      <c r="AJ7" s="19"/>
      <c r="AK7" s="20" t="s">
        <v>103</v>
      </c>
      <c r="AL7" s="21"/>
      <c r="AM7" s="19"/>
      <c r="AN7" s="19"/>
      <c r="AO7" s="19"/>
      <c r="AP7" s="19"/>
      <c r="AQ7" s="22"/>
      <c r="AR7" s="20"/>
      <c r="AS7" s="19"/>
      <c r="AT7" s="20" t="s">
        <v>103</v>
      </c>
      <c r="AU7" s="19"/>
      <c r="AV7" s="20"/>
      <c r="AW7" s="19" t="s">
        <v>91</v>
      </c>
      <c r="AX7" s="12" t="s">
        <v>103</v>
      </c>
      <c r="AY7" s="16"/>
      <c r="AZ7" s="16"/>
      <c r="BA7" s="12"/>
      <c r="BB7" s="124"/>
      <c r="BC7" s="158" t="s">
        <v>104</v>
      </c>
      <c r="BD7" s="158" t="s">
        <v>105</v>
      </c>
      <c r="BE7" s="127"/>
      <c r="BF7" s="127"/>
      <c r="BG7" s="127"/>
      <c r="BH7" s="127"/>
      <c r="BI7" s="127"/>
      <c r="BJ7" s="127"/>
      <c r="BK7" s="144"/>
      <c r="BL7" s="1"/>
      <c r="BM7" s="1"/>
    </row>
    <row r="8" spans="1:65" ht="19.5" customHeight="1">
      <c r="A8" s="125"/>
      <c r="B8" s="23" t="s">
        <v>106</v>
      </c>
      <c r="C8" s="24" t="s">
        <v>18</v>
      </c>
      <c r="D8" s="24" t="s">
        <v>25</v>
      </c>
      <c r="E8" s="25" t="s">
        <v>32</v>
      </c>
      <c r="F8" s="26" t="s">
        <v>90</v>
      </c>
      <c r="G8" s="25" t="s">
        <v>16</v>
      </c>
      <c r="H8" s="24" t="s">
        <v>23</v>
      </c>
      <c r="I8" s="24" t="s">
        <v>30</v>
      </c>
      <c r="J8" s="26" t="s">
        <v>0</v>
      </c>
      <c r="K8" s="24" t="s">
        <v>95</v>
      </c>
      <c r="L8" s="24" t="s">
        <v>20</v>
      </c>
      <c r="M8" s="24" t="s">
        <v>27</v>
      </c>
      <c r="N8" s="24" t="s">
        <v>34</v>
      </c>
      <c r="O8" s="26" t="s">
        <v>93</v>
      </c>
      <c r="P8" s="24" t="s">
        <v>18</v>
      </c>
      <c r="Q8" s="24" t="s">
        <v>25</v>
      </c>
      <c r="R8" s="25" t="s">
        <v>32</v>
      </c>
      <c r="S8" s="26" t="s">
        <v>107</v>
      </c>
      <c r="T8" s="25" t="s">
        <v>15</v>
      </c>
      <c r="U8" s="24" t="s">
        <v>22</v>
      </c>
      <c r="V8" s="25" t="s">
        <v>29</v>
      </c>
      <c r="W8" s="24" t="s">
        <v>36</v>
      </c>
      <c r="X8" s="25" t="s">
        <v>87</v>
      </c>
      <c r="Y8" s="24" t="s">
        <v>19</v>
      </c>
      <c r="Z8" s="24" t="s">
        <v>26</v>
      </c>
      <c r="AA8" s="24" t="s">
        <v>33</v>
      </c>
      <c r="AB8" s="24" t="s">
        <v>87</v>
      </c>
      <c r="AC8" s="24" t="s">
        <v>19</v>
      </c>
      <c r="AD8" s="24" t="s">
        <v>26</v>
      </c>
      <c r="AE8" s="25" t="s">
        <v>33</v>
      </c>
      <c r="AF8" s="26" t="s">
        <v>1</v>
      </c>
      <c r="AG8" s="25" t="s">
        <v>16</v>
      </c>
      <c r="AH8" s="24" t="s">
        <v>6</v>
      </c>
      <c r="AI8" s="25" t="s">
        <v>30</v>
      </c>
      <c r="AJ8" s="26" t="s">
        <v>96</v>
      </c>
      <c r="AK8" s="25" t="s">
        <v>92</v>
      </c>
      <c r="AL8" s="27" t="s">
        <v>21</v>
      </c>
      <c r="AM8" s="24" t="s">
        <v>28</v>
      </c>
      <c r="AN8" s="24" t="s">
        <v>35</v>
      </c>
      <c r="AO8" s="26" t="s">
        <v>108</v>
      </c>
      <c r="AP8" s="24" t="s">
        <v>18</v>
      </c>
      <c r="AQ8" s="28" t="s">
        <v>25</v>
      </c>
      <c r="AR8" s="25" t="s">
        <v>32</v>
      </c>
      <c r="AS8" s="24" t="s">
        <v>99</v>
      </c>
      <c r="AT8" s="25" t="s">
        <v>16</v>
      </c>
      <c r="AU8" s="24" t="s">
        <v>23</v>
      </c>
      <c r="AV8" s="25" t="s">
        <v>30</v>
      </c>
      <c r="AW8" s="24" t="s">
        <v>1</v>
      </c>
      <c r="AX8" s="25" t="s">
        <v>95</v>
      </c>
      <c r="AY8" s="24" t="s">
        <v>20</v>
      </c>
      <c r="AZ8" s="24" t="s">
        <v>27</v>
      </c>
      <c r="BA8" s="25" t="s">
        <v>34</v>
      </c>
      <c r="BB8" s="125"/>
      <c r="BC8" s="128"/>
      <c r="BD8" s="128"/>
      <c r="BE8" s="128"/>
      <c r="BF8" s="128"/>
      <c r="BG8" s="128"/>
      <c r="BH8" s="128"/>
      <c r="BI8" s="128"/>
      <c r="BJ8" s="128"/>
      <c r="BK8" s="145"/>
      <c r="BL8" s="1"/>
      <c r="BM8" s="1"/>
    </row>
    <row r="9" spans="1:65" ht="12.75" customHeight="1">
      <c r="A9" s="29" t="s">
        <v>109</v>
      </c>
      <c r="B9" s="30"/>
      <c r="C9" s="30"/>
      <c r="D9" s="30"/>
      <c r="E9" s="31">
        <v>6</v>
      </c>
      <c r="F9" s="30"/>
      <c r="G9" s="30"/>
      <c r="H9" s="32">
        <v>1</v>
      </c>
      <c r="I9" s="32">
        <v>1</v>
      </c>
      <c r="J9" s="32">
        <v>1</v>
      </c>
      <c r="K9" s="32">
        <v>1</v>
      </c>
      <c r="L9" s="33">
        <v>11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4" t="s">
        <v>110</v>
      </c>
      <c r="T9" s="34" t="s">
        <v>110</v>
      </c>
      <c r="U9" s="32">
        <v>1</v>
      </c>
      <c r="V9" s="32">
        <v>1</v>
      </c>
      <c r="W9" s="32">
        <v>1</v>
      </c>
      <c r="X9" s="32">
        <v>1</v>
      </c>
      <c r="Y9" s="32">
        <v>1</v>
      </c>
      <c r="Z9" s="32">
        <v>1</v>
      </c>
      <c r="AA9" s="32">
        <v>1</v>
      </c>
      <c r="AB9" s="35">
        <v>23</v>
      </c>
      <c r="AC9" s="32">
        <v>1</v>
      </c>
      <c r="AD9" s="32">
        <v>1</v>
      </c>
      <c r="AE9" s="32">
        <v>1</v>
      </c>
      <c r="AF9" s="32">
        <v>1</v>
      </c>
      <c r="AG9" s="32">
        <v>1</v>
      </c>
      <c r="AH9" s="32">
        <v>1</v>
      </c>
      <c r="AI9" s="32">
        <v>1</v>
      </c>
      <c r="AJ9" s="32">
        <v>1</v>
      </c>
      <c r="AK9" s="32">
        <v>1</v>
      </c>
      <c r="AL9" s="32">
        <v>1</v>
      </c>
      <c r="AM9" s="32">
        <v>1</v>
      </c>
      <c r="AN9" s="32">
        <v>1</v>
      </c>
      <c r="AO9" s="32">
        <v>1</v>
      </c>
      <c r="AP9" s="32">
        <v>1</v>
      </c>
      <c r="AQ9" s="32">
        <v>1</v>
      </c>
      <c r="AR9" s="36" t="s">
        <v>111</v>
      </c>
      <c r="AS9" s="34" t="s">
        <v>110</v>
      </c>
      <c r="AT9" s="34" t="s">
        <v>110</v>
      </c>
      <c r="AU9" s="34" t="s">
        <v>110</v>
      </c>
      <c r="AV9" s="34" t="s">
        <v>110</v>
      </c>
      <c r="AW9" s="34" t="s">
        <v>110</v>
      </c>
      <c r="AX9" s="37" t="s">
        <v>110</v>
      </c>
      <c r="AY9" s="34" t="s">
        <v>110</v>
      </c>
      <c r="AZ9" s="34" t="s">
        <v>110</v>
      </c>
      <c r="BA9" s="38" t="s">
        <v>110</v>
      </c>
      <c r="BB9" s="39" t="s">
        <v>109</v>
      </c>
      <c r="BC9" s="40">
        <f>E9+L9+AB9-6</f>
        <v>34</v>
      </c>
      <c r="BD9" s="41">
        <f t="shared" ref="BD9:BD11" si="0">36*BC9</f>
        <v>1224</v>
      </c>
      <c r="BE9" s="42">
        <v>1</v>
      </c>
      <c r="BF9" s="41">
        <v>6</v>
      </c>
      <c r="BG9" s="41"/>
      <c r="BH9" s="41"/>
      <c r="BI9" s="41"/>
      <c r="BJ9" s="41">
        <v>11</v>
      </c>
      <c r="BK9" s="43">
        <f>BC9+SUM(BE9:BJ9)</f>
        <v>52</v>
      </c>
      <c r="BL9" s="1"/>
      <c r="BM9" s="1"/>
    </row>
    <row r="10" spans="1:65" ht="12.75" customHeight="1">
      <c r="A10" s="44" t="s">
        <v>112</v>
      </c>
      <c r="B10" s="45">
        <v>1</v>
      </c>
      <c r="C10" s="45">
        <v>1</v>
      </c>
      <c r="D10" s="45">
        <v>1</v>
      </c>
      <c r="E10" s="45">
        <v>1</v>
      </c>
      <c r="F10" s="45">
        <v>1</v>
      </c>
      <c r="G10" s="45">
        <v>1</v>
      </c>
      <c r="H10" s="45">
        <v>1</v>
      </c>
      <c r="I10" s="45">
        <v>1</v>
      </c>
      <c r="J10" s="45">
        <v>1</v>
      </c>
      <c r="K10" s="45">
        <v>1</v>
      </c>
      <c r="L10" s="46">
        <v>16</v>
      </c>
      <c r="M10" s="45">
        <v>1</v>
      </c>
      <c r="N10" s="45">
        <v>1</v>
      </c>
      <c r="O10" s="45">
        <v>1</v>
      </c>
      <c r="P10" s="45">
        <v>1</v>
      </c>
      <c r="Q10" s="45">
        <v>1</v>
      </c>
      <c r="R10" s="47" t="s">
        <v>111</v>
      </c>
      <c r="S10" s="48" t="s">
        <v>110</v>
      </c>
      <c r="T10" s="48" t="s">
        <v>110</v>
      </c>
      <c r="U10" s="45">
        <v>2</v>
      </c>
      <c r="V10" s="45">
        <v>2</v>
      </c>
      <c r="W10" s="45">
        <v>2</v>
      </c>
      <c r="X10" s="45">
        <v>2</v>
      </c>
      <c r="Y10" s="45">
        <v>2</v>
      </c>
      <c r="Z10" s="45">
        <v>2</v>
      </c>
      <c r="AA10" s="45">
        <v>2</v>
      </c>
      <c r="AB10" s="49">
        <v>23</v>
      </c>
      <c r="AC10" s="45">
        <v>2</v>
      </c>
      <c r="AD10" s="45">
        <v>2</v>
      </c>
      <c r="AE10" s="45">
        <v>2</v>
      </c>
      <c r="AF10" s="45">
        <v>2</v>
      </c>
      <c r="AG10" s="45">
        <v>2</v>
      </c>
      <c r="AH10" s="45">
        <v>2</v>
      </c>
      <c r="AI10" s="45">
        <v>2</v>
      </c>
      <c r="AJ10" s="45">
        <v>2</v>
      </c>
      <c r="AK10" s="45">
        <v>2</v>
      </c>
      <c r="AL10" s="45">
        <v>2</v>
      </c>
      <c r="AM10" s="45">
        <v>2</v>
      </c>
      <c r="AN10" s="45">
        <v>2</v>
      </c>
      <c r="AO10" s="45">
        <v>2</v>
      </c>
      <c r="AP10" s="45">
        <v>2</v>
      </c>
      <c r="AQ10" s="45">
        <v>2</v>
      </c>
      <c r="AR10" s="47" t="s">
        <v>111</v>
      </c>
      <c r="AS10" s="50" t="s">
        <v>110</v>
      </c>
      <c r="AT10" s="48" t="s">
        <v>110</v>
      </c>
      <c r="AU10" s="48" t="s">
        <v>110</v>
      </c>
      <c r="AV10" s="48" t="s">
        <v>110</v>
      </c>
      <c r="AW10" s="48" t="s">
        <v>110</v>
      </c>
      <c r="AX10" s="48" t="s">
        <v>110</v>
      </c>
      <c r="AY10" s="48" t="s">
        <v>110</v>
      </c>
      <c r="AZ10" s="48" t="s">
        <v>110</v>
      </c>
      <c r="BA10" s="51" t="s">
        <v>110</v>
      </c>
      <c r="BB10" s="44" t="s">
        <v>112</v>
      </c>
      <c r="BC10" s="52">
        <f>L10+AB10-10</f>
        <v>29</v>
      </c>
      <c r="BD10" s="53">
        <f t="shared" si="0"/>
        <v>1044</v>
      </c>
      <c r="BE10" s="54">
        <v>2</v>
      </c>
      <c r="BF10" s="53">
        <v>10</v>
      </c>
      <c r="BG10" s="53"/>
      <c r="BH10" s="53"/>
      <c r="BI10" s="53"/>
      <c r="BJ10" s="53">
        <v>11</v>
      </c>
      <c r="BK10" s="55">
        <f>BC10+BE10+BF10+BJ10</f>
        <v>52</v>
      </c>
      <c r="BL10" s="1"/>
      <c r="BM10" s="1"/>
    </row>
    <row r="11" spans="1:65" ht="13.5" customHeight="1">
      <c r="A11" s="56" t="s">
        <v>113</v>
      </c>
      <c r="B11" s="57">
        <v>2</v>
      </c>
      <c r="C11" s="57">
        <v>2</v>
      </c>
      <c r="D11" s="57">
        <v>2</v>
      </c>
      <c r="E11" s="57">
        <v>2</v>
      </c>
      <c r="F11" s="57">
        <v>2</v>
      </c>
      <c r="G11" s="57">
        <v>2</v>
      </c>
      <c r="H11" s="57">
        <v>2</v>
      </c>
      <c r="I11" s="57">
        <v>2</v>
      </c>
      <c r="J11" s="57">
        <v>2</v>
      </c>
      <c r="K11" s="57">
        <v>2</v>
      </c>
      <c r="L11" s="58">
        <v>21</v>
      </c>
      <c r="M11" s="57">
        <v>2</v>
      </c>
      <c r="N11" s="57">
        <v>2</v>
      </c>
      <c r="O11" s="57">
        <v>2</v>
      </c>
      <c r="P11" s="57">
        <v>2</v>
      </c>
      <c r="Q11" s="57">
        <v>2</v>
      </c>
      <c r="R11" s="57">
        <v>2</v>
      </c>
      <c r="S11" s="59" t="s">
        <v>110</v>
      </c>
      <c r="T11" s="59" t="s">
        <v>110</v>
      </c>
      <c r="U11" s="57">
        <v>2</v>
      </c>
      <c r="V11" s="57">
        <v>2</v>
      </c>
      <c r="W11" s="57">
        <v>2</v>
      </c>
      <c r="X11" s="57">
        <v>2</v>
      </c>
      <c r="Y11" s="60" t="s">
        <v>111</v>
      </c>
      <c r="Z11" s="61" t="s">
        <v>114</v>
      </c>
      <c r="AA11" s="61" t="s">
        <v>114</v>
      </c>
      <c r="AB11" s="61" t="s">
        <v>114</v>
      </c>
      <c r="AC11" s="61" t="s">
        <v>114</v>
      </c>
      <c r="AD11" s="61" t="s">
        <v>114</v>
      </c>
      <c r="AE11" s="61" t="s">
        <v>114</v>
      </c>
      <c r="AF11" s="61" t="s">
        <v>114</v>
      </c>
      <c r="AG11" s="61" t="s">
        <v>114</v>
      </c>
      <c r="AH11" s="61" t="s">
        <v>114</v>
      </c>
      <c r="AI11" s="61" t="s">
        <v>114</v>
      </c>
      <c r="AJ11" s="62">
        <v>16</v>
      </c>
      <c r="AK11" s="61" t="s">
        <v>114</v>
      </c>
      <c r="AL11" s="61" t="s">
        <v>114</v>
      </c>
      <c r="AM11" s="61" t="s">
        <v>114</v>
      </c>
      <c r="AN11" s="61" t="s">
        <v>114</v>
      </c>
      <c r="AO11" s="61" t="s">
        <v>114</v>
      </c>
      <c r="AP11" s="60" t="s">
        <v>111</v>
      </c>
      <c r="AQ11" s="133" t="s">
        <v>115</v>
      </c>
      <c r="AR11" s="134"/>
      <c r="AS11" s="135" t="s">
        <v>116</v>
      </c>
      <c r="AT11" s="136"/>
      <c r="AU11" s="136"/>
      <c r="AV11" s="136"/>
      <c r="AW11" s="136"/>
      <c r="AX11" s="136"/>
      <c r="AY11" s="136"/>
      <c r="AZ11" s="136"/>
      <c r="BA11" s="137"/>
      <c r="BB11" s="44" t="s">
        <v>113</v>
      </c>
      <c r="BC11" s="52">
        <f>L11-7</f>
        <v>14</v>
      </c>
      <c r="BD11" s="53">
        <f t="shared" si="0"/>
        <v>504</v>
      </c>
      <c r="BE11" s="54">
        <v>2</v>
      </c>
      <c r="BF11" s="53">
        <v>7</v>
      </c>
      <c r="BG11" s="53">
        <v>16</v>
      </c>
      <c r="BH11" s="53"/>
      <c r="BI11" s="53">
        <v>2</v>
      </c>
      <c r="BJ11" s="53">
        <v>2</v>
      </c>
      <c r="BK11" s="55">
        <f>BC11+BE11+BF11+BG11+BI11+BJ11</f>
        <v>43</v>
      </c>
      <c r="BL11" s="1"/>
      <c r="BM11" s="1"/>
    </row>
    <row r="12" spans="1:65" ht="13.5" customHeight="1">
      <c r="A12" s="138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39"/>
      <c r="BA12" s="140" t="s">
        <v>117</v>
      </c>
      <c r="BB12" s="141"/>
      <c r="BC12" s="63">
        <f>SUM(BC9:BC11)</f>
        <v>77</v>
      </c>
      <c r="BD12" s="64">
        <f>BD9+BD10+BD11</f>
        <v>2772</v>
      </c>
      <c r="BE12" s="64">
        <f t="shared" ref="BE12:BG12" si="1">SUM(BE7:BE11)</f>
        <v>5</v>
      </c>
      <c r="BF12" s="65">
        <f t="shared" si="1"/>
        <v>23</v>
      </c>
      <c r="BG12" s="65">
        <f t="shared" si="1"/>
        <v>16</v>
      </c>
      <c r="BH12" s="65"/>
      <c r="BI12" s="65">
        <f>SUM(BI7:BI11)</f>
        <v>2</v>
      </c>
      <c r="BJ12" s="65">
        <v>24</v>
      </c>
      <c r="BK12" s="66">
        <f>SUM(BK7:BK11)</f>
        <v>147</v>
      </c>
      <c r="BL12" s="1"/>
      <c r="BM12" s="1"/>
    </row>
    <row r="13" spans="1:65" ht="12.75" customHeight="1">
      <c r="A13" s="67"/>
      <c r="B13" s="67"/>
      <c r="C13" s="67"/>
      <c r="D13" s="67"/>
      <c r="E13" s="67"/>
      <c r="F13" s="67"/>
      <c r="G13" s="67"/>
      <c r="H13" s="67"/>
      <c r="I13" s="67"/>
      <c r="J13" s="68"/>
      <c r="K13" s="68"/>
      <c r="L13" s="69"/>
      <c r="M13" s="68"/>
      <c r="N13" s="67"/>
      <c r="O13" s="67"/>
      <c r="P13" s="67"/>
      <c r="Q13" s="67"/>
      <c r="R13" s="70"/>
      <c r="S13" s="67"/>
      <c r="T13" s="67"/>
      <c r="U13" s="70"/>
      <c r="V13" s="67"/>
      <c r="W13" s="67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2"/>
      <c r="BB13" s="72"/>
      <c r="BC13" s="72"/>
      <c r="BD13" s="72"/>
      <c r="BE13" s="72"/>
      <c r="BF13" s="67"/>
      <c r="BG13" s="67"/>
      <c r="BH13" s="67"/>
      <c r="BI13" s="67"/>
      <c r="BJ13" s="67"/>
      <c r="BK13" s="67"/>
      <c r="BL13" s="1"/>
      <c r="BM13" s="1"/>
    </row>
    <row r="14" spans="1:65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2"/>
      <c r="BB14" s="72"/>
      <c r="BC14" s="72"/>
      <c r="BD14" s="72"/>
      <c r="BE14" s="72"/>
      <c r="BF14" s="67"/>
      <c r="BG14" s="67"/>
      <c r="BH14" s="67"/>
      <c r="BI14" s="67"/>
      <c r="BJ14" s="67"/>
      <c r="BK14" s="67"/>
      <c r="BL14" s="1"/>
      <c r="BM14" s="1"/>
    </row>
    <row r="15" spans="1:65" ht="15.75" customHeight="1">
      <c r="A15" s="73"/>
      <c r="B15" s="1" t="s">
        <v>118</v>
      </c>
      <c r="C15" s="1" t="s">
        <v>119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4">
        <v>0</v>
      </c>
      <c r="S15" s="75" t="s">
        <v>118</v>
      </c>
      <c r="T15" s="76" t="s">
        <v>120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75"/>
      <c r="AR15" s="129" t="s">
        <v>113</v>
      </c>
      <c r="AS15" s="122"/>
      <c r="AT15" s="1" t="s">
        <v>118</v>
      </c>
      <c r="AU15" s="1" t="s">
        <v>121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5.75" customHeight="1">
      <c r="A16" s="47" t="s">
        <v>111</v>
      </c>
      <c r="B16" s="1" t="s">
        <v>118</v>
      </c>
      <c r="C16" s="1" t="s">
        <v>122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7">
        <v>2</v>
      </c>
      <c r="S16" s="75" t="s">
        <v>118</v>
      </c>
      <c r="T16" s="76" t="s">
        <v>123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30" t="s">
        <v>115</v>
      </c>
      <c r="AS16" s="131"/>
      <c r="AT16" s="1" t="s">
        <v>124</v>
      </c>
      <c r="AU16" s="1" t="s">
        <v>125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15.75" customHeight="1">
      <c r="A17" s="78" t="s">
        <v>110</v>
      </c>
      <c r="B17" s="79" t="s">
        <v>126</v>
      </c>
      <c r="C17" s="80" t="s">
        <v>127</v>
      </c>
      <c r="D17" s="8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81" t="s">
        <v>128</v>
      </c>
      <c r="S17" s="75" t="s">
        <v>118</v>
      </c>
      <c r="T17" s="76" t="s">
        <v>129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75"/>
      <c r="AO17" s="75"/>
      <c r="AP17" s="75"/>
      <c r="AQ17" s="75"/>
      <c r="AR17" s="132" t="s">
        <v>130</v>
      </c>
      <c r="AS17" s="122"/>
      <c r="AT17" s="67" t="s">
        <v>126</v>
      </c>
      <c r="AU17" s="1" t="s">
        <v>131</v>
      </c>
      <c r="AV17" s="1"/>
      <c r="AW17" s="1"/>
      <c r="AX17" s="1"/>
      <c r="AY17" s="1"/>
      <c r="AZ17" s="1"/>
      <c r="BA17" s="1"/>
      <c r="BB17" s="1"/>
      <c r="BC17" s="1"/>
      <c r="BD17" s="1"/>
      <c r="BE17" s="72"/>
      <c r="BF17" s="82"/>
      <c r="BG17" s="80"/>
      <c r="BH17" s="1"/>
      <c r="BI17" s="1"/>
      <c r="BJ17" s="82"/>
      <c r="BK17" s="1"/>
      <c r="BL17" s="1"/>
      <c r="BM17" s="1"/>
    </row>
    <row r="18" spans="1:65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83" t="s">
        <v>132</v>
      </c>
      <c r="S18" s="75" t="s">
        <v>118</v>
      </c>
      <c r="T18" s="76" t="s">
        <v>133</v>
      </c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12"/>
      <c r="R20" s="11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59"/>
      <c r="R21" s="11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17.25" customHeight="1">
      <c r="A22" s="1"/>
      <c r="B22" s="1"/>
      <c r="C22" s="1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86"/>
      <c r="T22" s="86"/>
      <c r="U22" s="86"/>
      <c r="V22" s="84"/>
      <c r="W22" s="84"/>
      <c r="X22" s="87"/>
      <c r="Y22" s="87"/>
      <c r="Z22" s="88"/>
      <c r="AA22" s="88"/>
      <c r="AB22" s="88"/>
      <c r="AC22" s="87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6"/>
      <c r="BE22" s="84"/>
      <c r="BF22" s="84"/>
      <c r="BG22" s="84"/>
      <c r="BH22" s="84"/>
      <c r="BI22" s="84"/>
      <c r="BJ22" s="84"/>
      <c r="BK22" s="84"/>
      <c r="BL22" s="84"/>
      <c r="BM22" s="84"/>
    </row>
    <row r="23" spans="1:65" ht="15.75" customHeight="1">
      <c r="A23" s="1"/>
      <c r="B23" s="1"/>
      <c r="C23" s="1"/>
      <c r="D23" s="116"/>
      <c r="E23" s="111"/>
      <c r="F23" s="111"/>
      <c r="G23" s="111"/>
      <c r="H23" s="90"/>
      <c r="I23" s="116"/>
      <c r="J23" s="111"/>
      <c r="K23" s="111"/>
      <c r="L23" s="91"/>
      <c r="M23" s="116"/>
      <c r="N23" s="111"/>
      <c r="O23" s="111"/>
      <c r="P23" s="111"/>
      <c r="Q23" s="91"/>
      <c r="R23" s="116"/>
      <c r="S23" s="111"/>
      <c r="T23" s="111"/>
      <c r="U23" s="91"/>
      <c r="V23" s="116"/>
      <c r="W23" s="111"/>
      <c r="X23" s="111"/>
      <c r="Y23" s="111"/>
      <c r="Z23" s="116"/>
      <c r="AA23" s="111"/>
      <c r="AB23" s="111"/>
      <c r="AC23" s="111"/>
      <c r="AD23" s="116"/>
      <c r="AE23" s="111"/>
      <c r="AF23" s="111"/>
      <c r="AG23" s="111"/>
      <c r="AH23" s="91"/>
      <c r="AI23" s="116"/>
      <c r="AJ23" s="111"/>
      <c r="AK23" s="111"/>
      <c r="AL23" s="91"/>
      <c r="AM23" s="116"/>
      <c r="AN23" s="111"/>
      <c r="AO23" s="111"/>
      <c r="AP23" s="111"/>
      <c r="AQ23" s="92"/>
      <c r="AR23" s="116"/>
      <c r="AS23" s="111"/>
      <c r="AT23" s="111"/>
      <c r="AU23" s="91"/>
      <c r="AV23" s="116"/>
      <c r="AW23" s="111"/>
      <c r="AX23" s="111"/>
      <c r="AY23" s="91"/>
      <c r="AZ23" s="116"/>
      <c r="BA23" s="111"/>
      <c r="BB23" s="111"/>
      <c r="BC23" s="111"/>
      <c r="BD23" s="113"/>
      <c r="BE23" s="114"/>
      <c r="BF23" s="111"/>
      <c r="BG23" s="115"/>
      <c r="BH23" s="114"/>
      <c r="BI23" s="111"/>
      <c r="BJ23" s="111"/>
      <c r="BK23" s="142"/>
      <c r="BL23" s="115"/>
      <c r="BM23" s="114"/>
    </row>
    <row r="24" spans="1:65" ht="15.75" customHeight="1">
      <c r="A24" s="1"/>
      <c r="B24" s="1"/>
      <c r="C24" s="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111"/>
      <c r="BE24" s="111"/>
      <c r="BF24" s="111"/>
      <c r="BG24" s="111"/>
      <c r="BH24" s="115"/>
      <c r="BI24" s="115"/>
      <c r="BJ24" s="115"/>
      <c r="BK24" s="111"/>
      <c r="BL24" s="111"/>
      <c r="BM24" s="111"/>
    </row>
    <row r="25" spans="1:65" ht="12.75" customHeight="1">
      <c r="A25" s="1"/>
      <c r="B25" s="1"/>
      <c r="C25" s="1"/>
      <c r="D25" s="12"/>
      <c r="E25" s="12"/>
      <c r="F25" s="12"/>
      <c r="G25" s="12"/>
      <c r="H25" s="94"/>
      <c r="I25" s="12"/>
      <c r="J25" s="12"/>
      <c r="K25" s="12"/>
      <c r="L25" s="94"/>
      <c r="M25" s="12"/>
      <c r="N25" s="12"/>
      <c r="O25" s="12"/>
      <c r="P25" s="12"/>
      <c r="Q25" s="94"/>
      <c r="R25" s="12"/>
      <c r="S25" s="12"/>
      <c r="T25" s="12"/>
      <c r="U25" s="94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94"/>
      <c r="AI25" s="12"/>
      <c r="AJ25" s="12"/>
      <c r="AK25" s="12"/>
      <c r="AL25" s="94"/>
      <c r="AM25" s="12"/>
      <c r="AN25" s="12"/>
      <c r="AO25" s="12"/>
      <c r="AP25" s="12"/>
      <c r="AQ25" s="94"/>
      <c r="AR25" s="12"/>
      <c r="AS25" s="12"/>
      <c r="AT25" s="12"/>
      <c r="AU25" s="94"/>
      <c r="AV25" s="12"/>
      <c r="AW25" s="12"/>
      <c r="AX25" s="12"/>
      <c r="AY25" s="94"/>
      <c r="AZ25" s="12"/>
      <c r="BA25" s="12"/>
      <c r="BB25" s="12"/>
      <c r="BC25" s="12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</row>
    <row r="26" spans="1:65" ht="12.75" customHeight="1">
      <c r="A26" s="1"/>
      <c r="B26" s="1"/>
      <c r="C26" s="1"/>
      <c r="D26" s="12"/>
      <c r="E26" s="12"/>
      <c r="F26" s="12"/>
      <c r="G26" s="1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12"/>
      <c r="BA26" s="12"/>
      <c r="BB26" s="12"/>
      <c r="BC26" s="12"/>
      <c r="BD26" s="111"/>
      <c r="BE26" s="116"/>
      <c r="BF26" s="116"/>
      <c r="BG26" s="111"/>
      <c r="BH26" s="111"/>
      <c r="BI26" s="111"/>
      <c r="BJ26" s="111"/>
      <c r="BK26" s="111"/>
      <c r="BL26" s="111"/>
      <c r="BM26" s="111"/>
    </row>
    <row r="27" spans="1:65" ht="12.75" customHeight="1">
      <c r="A27" s="1"/>
      <c r="B27" s="1"/>
      <c r="C27" s="1"/>
      <c r="D27" s="20"/>
      <c r="E27" s="12"/>
      <c r="F27" s="12"/>
      <c r="G27" s="12"/>
      <c r="H27" s="94"/>
      <c r="I27" s="12"/>
      <c r="J27" s="12"/>
      <c r="K27" s="12"/>
      <c r="L27" s="94"/>
      <c r="M27" s="12"/>
      <c r="N27" s="12"/>
      <c r="O27" s="12"/>
      <c r="P27" s="12"/>
      <c r="Q27" s="94"/>
      <c r="R27" s="12"/>
      <c r="S27" s="12"/>
      <c r="T27" s="12"/>
      <c r="U27" s="94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94"/>
      <c r="AI27" s="12"/>
      <c r="AJ27" s="12"/>
      <c r="AK27" s="12"/>
      <c r="AL27" s="94"/>
      <c r="AM27" s="12"/>
      <c r="AN27" s="12"/>
      <c r="AO27" s="12"/>
      <c r="AP27" s="12"/>
      <c r="AQ27" s="94"/>
      <c r="AR27" s="12"/>
      <c r="AS27" s="12"/>
      <c r="AT27" s="12"/>
      <c r="AU27" s="94"/>
      <c r="AV27" s="12"/>
      <c r="AW27" s="12"/>
      <c r="AX27" s="12"/>
      <c r="AY27" s="94"/>
      <c r="AZ27" s="12"/>
      <c r="BA27" s="12"/>
      <c r="BB27" s="12"/>
      <c r="BC27" s="12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</row>
    <row r="28" spans="1:65" ht="15.75" customHeight="1">
      <c r="A28" s="1"/>
      <c r="B28" s="1"/>
      <c r="C28" s="1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95"/>
      <c r="X28" s="95"/>
      <c r="Y28" s="95"/>
      <c r="Z28" s="89"/>
      <c r="AA28" s="89"/>
      <c r="AB28" s="89"/>
      <c r="AC28" s="89"/>
      <c r="AD28" s="96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7"/>
      <c r="BD28" s="89"/>
      <c r="BE28" s="98"/>
      <c r="BF28" s="96"/>
      <c r="BG28" s="99"/>
      <c r="BH28" s="96"/>
      <c r="BI28" s="96"/>
      <c r="BJ28" s="96"/>
      <c r="BK28" s="96"/>
      <c r="BL28" s="96"/>
      <c r="BM28" s="96"/>
    </row>
    <row r="29" spans="1:65" ht="15.75" customHeight="1">
      <c r="A29" s="1"/>
      <c r="B29" s="1"/>
      <c r="C29" s="1"/>
      <c r="D29" s="89"/>
      <c r="E29" s="89"/>
      <c r="F29" s="89"/>
      <c r="G29" s="89"/>
      <c r="H29" s="89"/>
      <c r="I29" s="89"/>
      <c r="J29" s="89"/>
      <c r="K29" s="89"/>
      <c r="L29" s="100"/>
      <c r="M29" s="89"/>
      <c r="N29" s="101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6"/>
      <c r="AE29" s="89"/>
      <c r="AF29" s="89"/>
      <c r="AG29" s="89"/>
      <c r="AH29" s="102"/>
      <c r="AI29" s="102"/>
      <c r="AJ29" s="102"/>
      <c r="AK29" s="102"/>
      <c r="AL29" s="102"/>
      <c r="AM29" s="103"/>
      <c r="AN29" s="102"/>
      <c r="AO29" s="102"/>
      <c r="AP29" s="102"/>
      <c r="AQ29" s="102"/>
      <c r="AR29" s="102"/>
      <c r="AS29" s="102"/>
      <c r="AT29" s="89"/>
      <c r="AU29" s="89"/>
      <c r="AV29" s="89"/>
      <c r="AW29" s="89"/>
      <c r="AX29" s="89"/>
      <c r="AY29" s="89"/>
      <c r="AZ29" s="89"/>
      <c r="BA29" s="89"/>
      <c r="BB29" s="89"/>
      <c r="BC29" s="97"/>
      <c r="BD29" s="89"/>
      <c r="BE29" s="98"/>
      <c r="BF29" s="96"/>
      <c r="BG29" s="99"/>
      <c r="BH29" s="96"/>
      <c r="BI29" s="96"/>
      <c r="BJ29" s="96"/>
      <c r="BK29" s="96"/>
      <c r="BL29" s="96"/>
      <c r="BM29" s="96"/>
    </row>
    <row r="30" spans="1:65" ht="15.75" customHeight="1">
      <c r="A30" s="1"/>
      <c r="B30" s="1"/>
      <c r="C30" s="1"/>
      <c r="D30" s="89"/>
      <c r="E30" s="89"/>
      <c r="F30" s="89"/>
      <c r="G30" s="89"/>
      <c r="H30" s="89"/>
      <c r="I30" s="89"/>
      <c r="J30" s="89"/>
      <c r="K30" s="89"/>
      <c r="L30" s="100"/>
      <c r="M30" s="89"/>
      <c r="N30" s="101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6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75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97"/>
      <c r="BD30" s="89"/>
      <c r="BE30" s="98"/>
      <c r="BF30" s="96"/>
      <c r="BG30" s="99"/>
      <c r="BH30" s="96"/>
      <c r="BI30" s="96"/>
      <c r="BJ30" s="96"/>
      <c r="BK30" s="96"/>
      <c r="BL30" s="96"/>
      <c r="BM30" s="96"/>
    </row>
    <row r="31" spans="1:65" ht="15.75" customHeight="1">
      <c r="A31" s="1"/>
      <c r="B31" s="1"/>
      <c r="C31" s="1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01"/>
      <c r="O31" s="89"/>
      <c r="P31" s="89"/>
      <c r="Q31" s="89"/>
      <c r="R31" s="89"/>
      <c r="S31" s="75"/>
      <c r="T31" s="89"/>
      <c r="U31" s="89"/>
      <c r="V31" s="89"/>
      <c r="W31" s="89"/>
      <c r="X31" s="96"/>
      <c r="Y31" s="96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89"/>
      <c r="AL31" s="89"/>
      <c r="AM31" s="89"/>
      <c r="AN31" s="89"/>
      <c r="AO31" s="89"/>
      <c r="AP31" s="89"/>
      <c r="AQ31" s="89"/>
      <c r="AR31" s="89"/>
      <c r="AS31" s="89"/>
      <c r="AT31" s="110"/>
      <c r="AU31" s="111"/>
      <c r="AV31" s="75"/>
      <c r="AW31" s="75"/>
      <c r="AX31" s="75"/>
      <c r="AY31" s="89"/>
      <c r="AZ31" s="89"/>
      <c r="BA31" s="89"/>
      <c r="BB31" s="89"/>
      <c r="BC31" s="97"/>
      <c r="BD31" s="89"/>
      <c r="BE31" s="98"/>
      <c r="BF31" s="96"/>
      <c r="BG31" s="99"/>
      <c r="BH31" s="96"/>
      <c r="BI31" s="96"/>
      <c r="BJ31" s="96"/>
      <c r="BK31" s="96"/>
      <c r="BL31" s="96"/>
      <c r="BM31" s="96"/>
    </row>
    <row r="32" spans="1:65" ht="15.75" customHeight="1">
      <c r="A32" s="1"/>
      <c r="B32" s="1"/>
      <c r="C32" s="1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110"/>
      <c r="BD32" s="111"/>
      <c r="BE32" s="99"/>
      <c r="BF32" s="99"/>
      <c r="BG32" s="99"/>
      <c r="BH32" s="96"/>
      <c r="BI32" s="96"/>
      <c r="BJ32" s="96"/>
      <c r="BK32" s="96"/>
      <c r="BL32" s="96"/>
      <c r="BM32" s="96"/>
    </row>
    <row r="33" spans="1:65" ht="15.75" customHeight="1">
      <c r="A33" s="1"/>
      <c r="B33" s="1"/>
      <c r="C33" s="1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97"/>
      <c r="BD33" s="97"/>
      <c r="BE33" s="97"/>
      <c r="BF33" s="97"/>
      <c r="BG33" s="97"/>
      <c r="BH33" s="89"/>
      <c r="BI33" s="89"/>
      <c r="BJ33" s="89"/>
      <c r="BK33" s="89"/>
      <c r="BL33" s="89"/>
      <c r="BM33" s="89"/>
    </row>
    <row r="34" spans="1:65" ht="15.75" customHeight="1">
      <c r="A34" s="1"/>
      <c r="B34" s="1"/>
      <c r="C34" s="1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89"/>
      <c r="U34" s="9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89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</row>
    <row r="35" spans="1:65" ht="15.75" customHeight="1">
      <c r="A35" s="1"/>
      <c r="B35" s="1"/>
      <c r="C35" s="1"/>
      <c r="D35" s="89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102"/>
      <c r="U35" s="10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06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</row>
    <row r="36" spans="1:65" ht="15.75" customHeight="1">
      <c r="A36" s="1"/>
      <c r="B36" s="1"/>
      <c r="C36" s="1"/>
      <c r="D36" s="104"/>
      <c r="E36" s="107"/>
      <c r="F36" s="107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97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2"/>
      <c r="AV36" s="89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97"/>
      <c r="BH36" s="108"/>
      <c r="BI36" s="107"/>
      <c r="BJ36" s="75"/>
      <c r="BK36" s="75"/>
      <c r="BL36" s="108"/>
      <c r="BM36" s="75"/>
    </row>
    <row r="37" spans="1:65" ht="15.75" customHeight="1">
      <c r="A37" s="1"/>
      <c r="B37" s="1"/>
      <c r="C37" s="1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89"/>
      <c r="U37" s="9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</row>
    <row r="38" spans="1:6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12"/>
      <c r="R38" s="11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0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1:6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1:6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1:6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1:6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1:6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1:6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1:6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1:6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1:6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1:6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1:6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1:6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1:6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1:6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1:6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1:6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1:6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1:6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1:6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1:6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1:6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1: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1:6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1:6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1:6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1:6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1:6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6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1:6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1:6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1:6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1:6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1:6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1:6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1:6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1:6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1:6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1:6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1:6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1:6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1:6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1:6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1:6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1:6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1:6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1:6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1:6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1:6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1:6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1:6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1:6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6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1:6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1:6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1:6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1:6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1:6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1:6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1:6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1:6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1:6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1:6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1:6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6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spans="1:6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spans="1:6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spans="1:6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spans="1:6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spans="1:6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spans="1:6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spans="1:6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spans="1:6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spans="1:6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spans="1:6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spans="1:6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spans="1:6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spans="1:6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spans="1:6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spans="1:6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spans="1: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6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spans="1:6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spans="1:6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spans="1:6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spans="1:6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spans="1:6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spans="1:6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spans="1:6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spans="1:6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spans="1:6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spans="1:6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spans="1:6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spans="1:6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spans="1:6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spans="1:6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spans="1:6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spans="1:6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spans="1:6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spans="1:6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spans="1:6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spans="1:6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spans="1:6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spans="1:6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spans="1:6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spans="1:6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spans="1:6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spans="1:6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spans="1:6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spans="1:6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spans="1:6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spans="1: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spans="1:6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spans="1:6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spans="1:6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spans="1:6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spans="1:6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spans="1:6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spans="1:6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spans="1:6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spans="1:6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spans="1:6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spans="1:6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spans="1:6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</row>
    <row r="578" spans="1:6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</row>
    <row r="579" spans="1:6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</row>
    <row r="580" spans="1:6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</row>
    <row r="581" spans="1:6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</row>
    <row r="582" spans="1:6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</row>
    <row r="583" spans="1:6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</row>
    <row r="584" spans="1:6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</row>
    <row r="585" spans="1:6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</row>
    <row r="586" spans="1:6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</row>
    <row r="587" spans="1:6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</row>
    <row r="588" spans="1:6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</row>
    <row r="589" spans="1:6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</row>
    <row r="590" spans="1:6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</row>
    <row r="591" spans="1:6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</row>
    <row r="592" spans="1:6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</row>
    <row r="593" spans="1:6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</row>
    <row r="594" spans="1:6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</row>
    <row r="595" spans="1:6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spans="1:6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</row>
    <row r="597" spans="1:6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</row>
    <row r="598" spans="1:6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</row>
    <row r="599" spans="1:6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</row>
    <row r="600" spans="1:6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</row>
    <row r="601" spans="1:6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</row>
    <row r="602" spans="1:6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</row>
    <row r="603" spans="1:6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</row>
    <row r="604" spans="1:6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</row>
    <row r="605" spans="1:6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</row>
    <row r="606" spans="1:6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</row>
    <row r="607" spans="1:6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</row>
    <row r="608" spans="1:6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</row>
    <row r="609" spans="1:6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</row>
    <row r="610" spans="1:6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</row>
    <row r="611" spans="1:6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</row>
    <row r="612" spans="1:6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</row>
    <row r="613" spans="1:6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</row>
    <row r="614" spans="1:6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</row>
    <row r="615" spans="1:6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</row>
    <row r="616" spans="1:6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</row>
    <row r="617" spans="1:6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</row>
    <row r="618" spans="1:6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</row>
    <row r="619" spans="1:6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</row>
    <row r="620" spans="1:6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</row>
    <row r="621" spans="1:6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</row>
    <row r="622" spans="1:6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</row>
    <row r="623" spans="1:6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</row>
    <row r="624" spans="1:6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</row>
    <row r="625" spans="1:6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</row>
    <row r="626" spans="1:6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</row>
    <row r="627" spans="1:6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</row>
    <row r="628" spans="1:6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</row>
    <row r="629" spans="1:6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</row>
    <row r="630" spans="1:6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</row>
    <row r="631" spans="1:6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</row>
    <row r="632" spans="1:6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</row>
    <row r="633" spans="1:6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</row>
    <row r="634" spans="1:6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</row>
    <row r="635" spans="1:6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</row>
    <row r="636" spans="1:6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</row>
    <row r="637" spans="1:6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</row>
    <row r="638" spans="1:6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</row>
    <row r="639" spans="1:6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</row>
    <row r="640" spans="1:6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</row>
    <row r="641" spans="1:6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</row>
    <row r="642" spans="1:6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</row>
    <row r="643" spans="1:6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</row>
    <row r="644" spans="1:6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</row>
    <row r="645" spans="1:6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</row>
    <row r="646" spans="1:6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</row>
    <row r="647" spans="1:6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</row>
    <row r="648" spans="1:6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</row>
    <row r="649" spans="1:6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</row>
    <row r="650" spans="1:6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</row>
    <row r="651" spans="1:6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</row>
    <row r="652" spans="1:6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</row>
    <row r="653" spans="1:6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</row>
    <row r="654" spans="1:6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</row>
    <row r="655" spans="1:6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</row>
    <row r="656" spans="1:6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</row>
    <row r="657" spans="1:6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</row>
    <row r="658" spans="1:6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</row>
    <row r="659" spans="1:6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</row>
    <row r="660" spans="1:6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</row>
    <row r="661" spans="1:6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</row>
    <row r="662" spans="1:6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</row>
    <row r="663" spans="1:6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</row>
    <row r="664" spans="1:6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</row>
    <row r="665" spans="1: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</row>
    <row r="666" spans="1:6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</row>
    <row r="667" spans="1:6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</row>
    <row r="668" spans="1:6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</row>
    <row r="669" spans="1:6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</row>
    <row r="670" spans="1:6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</row>
    <row r="671" spans="1:6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</row>
    <row r="672" spans="1:6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</row>
    <row r="673" spans="1:6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</row>
    <row r="674" spans="1:6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</row>
    <row r="675" spans="1:6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</row>
    <row r="676" spans="1:6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</row>
    <row r="677" spans="1:6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</row>
    <row r="678" spans="1:6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</row>
    <row r="679" spans="1:6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</row>
    <row r="680" spans="1:6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</row>
    <row r="681" spans="1:6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</row>
    <row r="682" spans="1:6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</row>
    <row r="683" spans="1:6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</row>
    <row r="684" spans="1:6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</row>
    <row r="685" spans="1:6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</row>
    <row r="686" spans="1:6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</row>
    <row r="687" spans="1:6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</row>
    <row r="688" spans="1:6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</row>
    <row r="689" spans="1:6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</row>
    <row r="690" spans="1:6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</row>
    <row r="691" spans="1:6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</row>
    <row r="692" spans="1:6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</row>
    <row r="693" spans="1:6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</row>
    <row r="694" spans="1:6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</row>
    <row r="695" spans="1:6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</row>
    <row r="696" spans="1:6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</row>
    <row r="697" spans="1:6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</row>
    <row r="698" spans="1:6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</row>
    <row r="699" spans="1:6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</row>
    <row r="700" spans="1:6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</row>
    <row r="701" spans="1:6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</row>
    <row r="702" spans="1:6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</row>
    <row r="703" spans="1:6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</row>
    <row r="704" spans="1:6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</row>
    <row r="705" spans="1:6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</row>
    <row r="706" spans="1:6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</row>
    <row r="707" spans="1:6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</row>
    <row r="708" spans="1:6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</row>
    <row r="709" spans="1:6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</row>
    <row r="710" spans="1:6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</row>
    <row r="711" spans="1:6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</row>
    <row r="712" spans="1:6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</row>
    <row r="713" spans="1:6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</row>
    <row r="714" spans="1:6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</row>
    <row r="715" spans="1:6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</row>
    <row r="716" spans="1:6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</row>
    <row r="717" spans="1:6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</row>
    <row r="718" spans="1:6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</row>
    <row r="719" spans="1:6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</row>
    <row r="720" spans="1:6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</row>
    <row r="721" spans="1:6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</row>
    <row r="722" spans="1:6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</row>
    <row r="723" spans="1:6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</row>
    <row r="724" spans="1:6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</row>
    <row r="725" spans="1:6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</row>
    <row r="726" spans="1:6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</row>
    <row r="727" spans="1:6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</row>
    <row r="728" spans="1:6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</row>
    <row r="729" spans="1:6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</row>
    <row r="730" spans="1:6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</row>
    <row r="731" spans="1:6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</row>
    <row r="732" spans="1:6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</row>
    <row r="733" spans="1:6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</row>
    <row r="734" spans="1:6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</row>
    <row r="735" spans="1:6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</row>
    <row r="736" spans="1:6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</row>
    <row r="737" spans="1:6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</row>
    <row r="738" spans="1:6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</row>
    <row r="739" spans="1:6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</row>
    <row r="740" spans="1:6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</row>
    <row r="741" spans="1:6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</row>
    <row r="742" spans="1:6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</row>
    <row r="743" spans="1:6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</row>
    <row r="744" spans="1:6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</row>
    <row r="745" spans="1:6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</row>
    <row r="746" spans="1:6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</row>
    <row r="747" spans="1:6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</row>
    <row r="748" spans="1:6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</row>
    <row r="749" spans="1:6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</row>
    <row r="750" spans="1:6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</row>
    <row r="751" spans="1:6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</row>
    <row r="752" spans="1:6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</row>
    <row r="753" spans="1:6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</row>
    <row r="754" spans="1:6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</row>
    <row r="755" spans="1:6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</row>
    <row r="756" spans="1:6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</row>
    <row r="757" spans="1:6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</row>
    <row r="758" spans="1:6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</row>
    <row r="759" spans="1:6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</row>
    <row r="760" spans="1:6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</row>
    <row r="761" spans="1:6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</row>
    <row r="762" spans="1:6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</row>
    <row r="763" spans="1:6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</row>
    <row r="764" spans="1:6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</row>
    <row r="765" spans="1: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</row>
    <row r="766" spans="1:6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</row>
    <row r="767" spans="1:6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</row>
    <row r="768" spans="1:6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</row>
    <row r="769" spans="1:6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</row>
    <row r="770" spans="1:6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</row>
    <row r="771" spans="1:6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</row>
    <row r="772" spans="1:6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</row>
    <row r="773" spans="1:6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</row>
    <row r="774" spans="1:6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</row>
    <row r="775" spans="1:6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</row>
    <row r="776" spans="1:6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</row>
    <row r="777" spans="1:6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</row>
    <row r="778" spans="1:6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</row>
    <row r="779" spans="1:6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</row>
    <row r="780" spans="1:6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</row>
    <row r="781" spans="1:6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</row>
    <row r="782" spans="1:6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</row>
    <row r="783" spans="1:6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</row>
    <row r="784" spans="1:6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</row>
    <row r="785" spans="1:6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</row>
    <row r="786" spans="1:6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</row>
    <row r="787" spans="1:6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</row>
    <row r="788" spans="1:6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</row>
    <row r="789" spans="1:6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</row>
    <row r="790" spans="1:6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</row>
    <row r="791" spans="1:6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</row>
    <row r="792" spans="1:6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</row>
    <row r="793" spans="1:6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</row>
    <row r="794" spans="1:6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</row>
    <row r="795" spans="1:6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</row>
    <row r="796" spans="1:6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</row>
    <row r="797" spans="1:6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</row>
    <row r="798" spans="1:6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</row>
    <row r="799" spans="1:6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</row>
    <row r="800" spans="1:6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</row>
    <row r="801" spans="1:6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</row>
    <row r="802" spans="1:6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</row>
    <row r="803" spans="1:6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</row>
    <row r="804" spans="1:6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</row>
    <row r="805" spans="1:6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</row>
    <row r="806" spans="1:6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</row>
    <row r="807" spans="1:6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</row>
    <row r="808" spans="1:6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</row>
    <row r="809" spans="1:6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</row>
    <row r="810" spans="1:6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</row>
    <row r="811" spans="1:6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</row>
    <row r="812" spans="1:6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</row>
    <row r="813" spans="1:6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</row>
    <row r="814" spans="1:6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</row>
    <row r="815" spans="1:6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</row>
    <row r="816" spans="1:6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</row>
    <row r="817" spans="1:6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</row>
    <row r="818" spans="1:6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</row>
    <row r="819" spans="1:6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</row>
    <row r="820" spans="1:6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</row>
    <row r="821" spans="1:6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</row>
    <row r="822" spans="1:6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</row>
    <row r="823" spans="1:6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</row>
    <row r="824" spans="1:6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</row>
    <row r="825" spans="1:6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</row>
    <row r="826" spans="1:6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</row>
    <row r="827" spans="1:6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</row>
    <row r="828" spans="1:6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</row>
    <row r="829" spans="1:6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</row>
    <row r="830" spans="1:6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</row>
    <row r="831" spans="1:6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</row>
    <row r="832" spans="1:6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</row>
    <row r="833" spans="1:6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</row>
    <row r="834" spans="1:6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</row>
    <row r="835" spans="1:6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</row>
    <row r="836" spans="1:6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</row>
    <row r="837" spans="1:6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</row>
    <row r="838" spans="1:6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</row>
    <row r="839" spans="1:6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</row>
    <row r="840" spans="1:6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</row>
    <row r="841" spans="1:6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</row>
    <row r="842" spans="1:6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</row>
    <row r="843" spans="1:6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</row>
    <row r="844" spans="1:6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</row>
    <row r="845" spans="1:6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</row>
    <row r="846" spans="1:6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</row>
    <row r="847" spans="1:6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</row>
    <row r="848" spans="1:6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</row>
    <row r="849" spans="1:6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</row>
    <row r="850" spans="1:6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</row>
    <row r="851" spans="1:6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</row>
    <row r="852" spans="1:6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</row>
    <row r="853" spans="1:6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</row>
    <row r="854" spans="1:6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</row>
    <row r="855" spans="1:6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</row>
    <row r="856" spans="1:6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</row>
    <row r="857" spans="1:6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</row>
    <row r="858" spans="1:6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</row>
    <row r="859" spans="1:6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</row>
    <row r="860" spans="1:6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</row>
    <row r="861" spans="1:6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</row>
    <row r="862" spans="1:6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</row>
    <row r="863" spans="1:6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</row>
    <row r="864" spans="1:6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</row>
    <row r="865" spans="1: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</row>
    <row r="866" spans="1:6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</row>
    <row r="867" spans="1:6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</row>
    <row r="868" spans="1:6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</row>
    <row r="869" spans="1:6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</row>
    <row r="870" spans="1:6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</row>
    <row r="871" spans="1:6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</row>
    <row r="872" spans="1:6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</row>
    <row r="873" spans="1:6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</row>
    <row r="874" spans="1:6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</row>
    <row r="875" spans="1:6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</row>
    <row r="876" spans="1:6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</row>
    <row r="877" spans="1:6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</row>
    <row r="878" spans="1:6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</row>
    <row r="879" spans="1:6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</row>
    <row r="880" spans="1:6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</row>
    <row r="881" spans="1:6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</row>
    <row r="882" spans="1:6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</row>
    <row r="883" spans="1:6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</row>
    <row r="884" spans="1:6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</row>
    <row r="885" spans="1:6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</row>
    <row r="886" spans="1:6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</row>
    <row r="887" spans="1:6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</row>
    <row r="888" spans="1:6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</row>
    <row r="889" spans="1:6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</row>
    <row r="890" spans="1:6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</row>
    <row r="891" spans="1:6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</row>
    <row r="892" spans="1:6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</row>
    <row r="893" spans="1:6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</row>
    <row r="894" spans="1:6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</row>
    <row r="895" spans="1:6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</row>
    <row r="896" spans="1:6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</row>
    <row r="897" spans="1:6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</row>
    <row r="898" spans="1:6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</row>
    <row r="899" spans="1:6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</row>
    <row r="900" spans="1:6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</row>
    <row r="901" spans="1:6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</row>
    <row r="902" spans="1:6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</row>
    <row r="903" spans="1:6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</row>
    <row r="904" spans="1:6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</row>
    <row r="905" spans="1:6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</row>
    <row r="906" spans="1:6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</row>
    <row r="907" spans="1:6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</row>
    <row r="908" spans="1:6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</row>
    <row r="909" spans="1:6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</row>
    <row r="910" spans="1:6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</row>
    <row r="911" spans="1:6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</row>
    <row r="912" spans="1:6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</row>
    <row r="913" spans="1:6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</row>
    <row r="914" spans="1:6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</row>
    <row r="915" spans="1:6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</row>
    <row r="916" spans="1:6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</row>
    <row r="917" spans="1:6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</row>
    <row r="918" spans="1:6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</row>
    <row r="919" spans="1:6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</row>
    <row r="920" spans="1:6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</row>
    <row r="921" spans="1:6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</row>
    <row r="922" spans="1:6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</row>
    <row r="923" spans="1:6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</row>
    <row r="924" spans="1:6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</row>
    <row r="925" spans="1:6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</row>
    <row r="926" spans="1:6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</row>
    <row r="927" spans="1:6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</row>
    <row r="928" spans="1:6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</row>
    <row r="929" spans="1:6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</row>
    <row r="930" spans="1:6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</row>
    <row r="931" spans="1:6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</row>
    <row r="932" spans="1:6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</row>
    <row r="933" spans="1:6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</row>
    <row r="934" spans="1:6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</row>
    <row r="935" spans="1:6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</row>
    <row r="936" spans="1:6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</row>
    <row r="937" spans="1:6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</row>
    <row r="938" spans="1:6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</row>
    <row r="939" spans="1:6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</row>
    <row r="940" spans="1:6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</row>
    <row r="941" spans="1:6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</row>
    <row r="942" spans="1:6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</row>
    <row r="943" spans="1:6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</row>
    <row r="944" spans="1:6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</row>
    <row r="945" spans="1:6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</row>
    <row r="946" spans="1:6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</row>
    <row r="947" spans="1:6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</row>
    <row r="948" spans="1:6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</row>
    <row r="949" spans="1:6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</row>
    <row r="950" spans="1:6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</row>
    <row r="951" spans="1:6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</row>
    <row r="952" spans="1:6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</row>
    <row r="953" spans="1:6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</row>
    <row r="954" spans="1:6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</row>
    <row r="955" spans="1:6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</row>
    <row r="956" spans="1:6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</row>
    <row r="957" spans="1:6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</row>
    <row r="958" spans="1:6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</row>
    <row r="959" spans="1:6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</row>
    <row r="960" spans="1:6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</row>
    <row r="961" spans="1:6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</row>
    <row r="962" spans="1:6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</row>
    <row r="963" spans="1:6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</row>
    <row r="964" spans="1:6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</row>
    <row r="965" spans="1: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</row>
    <row r="966" spans="1:6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</row>
    <row r="967" spans="1:6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</row>
    <row r="968" spans="1:6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</row>
    <row r="969" spans="1:6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</row>
    <row r="970" spans="1:6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</row>
    <row r="971" spans="1:6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</row>
    <row r="972" spans="1:6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</row>
    <row r="973" spans="1:6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</row>
    <row r="974" spans="1:6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</row>
    <row r="975" spans="1:6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</row>
    <row r="976" spans="1:6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</row>
    <row r="977" spans="1:6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</row>
    <row r="978" spans="1:6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</row>
    <row r="979" spans="1:6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</row>
    <row r="980" spans="1:6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</row>
    <row r="981" spans="1:6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</row>
    <row r="982" spans="1:6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</row>
    <row r="983" spans="1:6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</row>
    <row r="984" spans="1:6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</row>
    <row r="985" spans="1:6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</row>
    <row r="986" spans="1:6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</row>
    <row r="987" spans="1:6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</row>
    <row r="988" spans="1:6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</row>
    <row r="989" spans="1:6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</row>
    <row r="990" spans="1:6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</row>
    <row r="991" spans="1:6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</row>
    <row r="992" spans="1:6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</row>
    <row r="993" spans="1:6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</row>
    <row r="994" spans="1:6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</row>
    <row r="995" spans="1:6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</row>
    <row r="996" spans="1:6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</row>
    <row r="997" spans="1:6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</row>
    <row r="998" spans="1:6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</row>
    <row r="999" spans="1:6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</row>
    <row r="1000" spans="1:6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</row>
  </sheetData>
  <mergeCells count="61">
    <mergeCell ref="BK5:BK8"/>
    <mergeCell ref="BF6:BF8"/>
    <mergeCell ref="A5:A8"/>
    <mergeCell ref="B5:E5"/>
    <mergeCell ref="G5:I5"/>
    <mergeCell ref="K5:N5"/>
    <mergeCell ref="P5:R5"/>
    <mergeCell ref="T5:W5"/>
    <mergeCell ref="X5:AA5"/>
    <mergeCell ref="BC5:BD6"/>
    <mergeCell ref="BE5:BE8"/>
    <mergeCell ref="BF5:BH5"/>
    <mergeCell ref="BI5:BI8"/>
    <mergeCell ref="BJ5:BJ8"/>
    <mergeCell ref="BC7:BC8"/>
    <mergeCell ref="BD7:BD8"/>
    <mergeCell ref="AQ11:AR11"/>
    <mergeCell ref="AS11:BA11"/>
    <mergeCell ref="A12:AZ12"/>
    <mergeCell ref="BA12:BB12"/>
    <mergeCell ref="BK23:BK27"/>
    <mergeCell ref="BJ24:BJ27"/>
    <mergeCell ref="BH23:BJ23"/>
    <mergeCell ref="Q20:R20"/>
    <mergeCell ref="Q21:R21"/>
    <mergeCell ref="D23:G23"/>
    <mergeCell ref="I23:K23"/>
    <mergeCell ref="M23:P23"/>
    <mergeCell ref="R23:T23"/>
    <mergeCell ref="BL23:BL27"/>
    <mergeCell ref="BM23:BM27"/>
    <mergeCell ref="BH24:BH27"/>
    <mergeCell ref="AB5:AE5"/>
    <mergeCell ref="AG5:AI5"/>
    <mergeCell ref="AK5:AN5"/>
    <mergeCell ref="AP5:AR5"/>
    <mergeCell ref="AT5:AV5"/>
    <mergeCell ref="AX5:BA5"/>
    <mergeCell ref="BB5:BB8"/>
    <mergeCell ref="BG6:BG8"/>
    <mergeCell ref="BH6:BH8"/>
    <mergeCell ref="AR15:AS15"/>
    <mergeCell ref="AR16:AS16"/>
    <mergeCell ref="AR17:AS17"/>
    <mergeCell ref="BI24:BI27"/>
    <mergeCell ref="BC32:BD32"/>
    <mergeCell ref="Q38:R38"/>
    <mergeCell ref="BD23:BD27"/>
    <mergeCell ref="BE23:BF25"/>
    <mergeCell ref="BG23:BG27"/>
    <mergeCell ref="V23:Y23"/>
    <mergeCell ref="Z23:AC23"/>
    <mergeCell ref="AD23:AG23"/>
    <mergeCell ref="AI23:AK23"/>
    <mergeCell ref="AM23:AP23"/>
    <mergeCell ref="AR23:AT23"/>
    <mergeCell ref="AV23:AX23"/>
    <mergeCell ref="AZ23:BC23"/>
    <mergeCell ref="BE26:BE27"/>
    <mergeCell ref="BF26:BF27"/>
    <mergeCell ref="AT31:AU3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2020-08-11T13:40:21Z</dcterms:created>
  <dcterms:modified xsi:type="dcterms:W3CDTF">2020-08-11T13:44:07Z</dcterms:modified>
</cp:coreProperties>
</file>