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итульный лист" sheetId="5" r:id="rId1"/>
    <sheet name="График" sheetId="3" r:id="rId2"/>
  </sheets>
  <definedNames>
    <definedName name="_xlnm.Print_Titles" localSheetId="1">График!$1:$5</definedName>
  </definedNames>
  <calcPr calcId="125725"/>
</workbook>
</file>

<file path=xl/calcChain.xml><?xml version="1.0" encoding="utf-8"?>
<calcChain xmlns="http://schemas.openxmlformats.org/spreadsheetml/2006/main">
  <c r="BF135" i="3"/>
  <c r="BF136"/>
  <c r="BF137"/>
  <c r="BF138"/>
  <c r="BF139"/>
  <c r="BF140"/>
  <c r="BF141"/>
  <c r="BF142"/>
  <c r="BF127"/>
  <c r="BF128"/>
  <c r="BF129"/>
  <c r="BF130"/>
  <c r="BF119"/>
  <c r="BF120"/>
  <c r="BF121"/>
  <c r="BF122"/>
  <c r="BF114"/>
  <c r="BF115"/>
  <c r="BF116"/>
  <c r="BF117"/>
  <c r="BF113"/>
  <c r="BF101"/>
  <c r="BF102"/>
  <c r="BF91"/>
  <c r="BF92"/>
  <c r="BF93"/>
  <c r="BF76"/>
  <c r="BF77"/>
  <c r="BF56"/>
  <c r="BF57"/>
  <c r="F161"/>
  <c r="G161"/>
  <c r="H161"/>
  <c r="I161"/>
  <c r="J161"/>
  <c r="K161"/>
  <c r="L161"/>
  <c r="M161"/>
  <c r="N161"/>
  <c r="O161"/>
  <c r="P161"/>
  <c r="Q161"/>
  <c r="R161"/>
  <c r="S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F160"/>
  <c r="G160"/>
  <c r="H160"/>
  <c r="I160"/>
  <c r="J160"/>
  <c r="K160"/>
  <c r="L160"/>
  <c r="M160"/>
  <c r="N160"/>
  <c r="O160"/>
  <c r="P160"/>
  <c r="Q160"/>
  <c r="R160"/>
  <c r="S160"/>
  <c r="E160"/>
  <c r="F159"/>
  <c r="G159"/>
  <c r="H159"/>
  <c r="I159"/>
  <c r="J159"/>
  <c r="K159"/>
  <c r="L159"/>
  <c r="M159"/>
  <c r="N159"/>
  <c r="O159"/>
  <c r="P159"/>
  <c r="Q159"/>
  <c r="R159"/>
  <c r="S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E159"/>
  <c r="F123"/>
  <c r="G123"/>
  <c r="H123"/>
  <c r="I123"/>
  <c r="J123"/>
  <c r="K123"/>
  <c r="L123"/>
  <c r="M123"/>
  <c r="N123"/>
  <c r="O123"/>
  <c r="P123"/>
  <c r="Q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E123"/>
  <c r="AR125"/>
  <c r="AS125"/>
  <c r="AT125"/>
  <c r="AU125"/>
  <c r="AV125"/>
  <c r="AW125"/>
  <c r="F124"/>
  <c r="G124"/>
  <c r="H124"/>
  <c r="H125" s="1"/>
  <c r="I124"/>
  <c r="I125" s="1"/>
  <c r="J124"/>
  <c r="J125" s="1"/>
  <c r="K124"/>
  <c r="K125" s="1"/>
  <c r="L124"/>
  <c r="L125" s="1"/>
  <c r="M124"/>
  <c r="M125" s="1"/>
  <c r="N124"/>
  <c r="N125" s="1"/>
  <c r="O124"/>
  <c r="O125" s="1"/>
  <c r="P124"/>
  <c r="P125" s="1"/>
  <c r="Q124"/>
  <c r="Q125" s="1"/>
  <c r="Z124"/>
  <c r="AA124"/>
  <c r="AA125" s="1"/>
  <c r="AB124"/>
  <c r="AB125" s="1"/>
  <c r="AC124"/>
  <c r="AC125" s="1"/>
  <c r="AD124"/>
  <c r="AD125" s="1"/>
  <c r="AE124"/>
  <c r="AE125" s="1"/>
  <c r="AF124"/>
  <c r="AF125" s="1"/>
  <c r="AG124"/>
  <c r="AG125" s="1"/>
  <c r="AH124"/>
  <c r="AH125" s="1"/>
  <c r="AI124"/>
  <c r="AI125" s="1"/>
  <c r="AJ124"/>
  <c r="AJ125" s="1"/>
  <c r="AK124"/>
  <c r="AK125" s="1"/>
  <c r="AL124"/>
  <c r="AL125" s="1"/>
  <c r="AM124"/>
  <c r="AM125" s="1"/>
  <c r="AN124"/>
  <c r="AN125" s="1"/>
  <c r="AO124"/>
  <c r="AO125" s="1"/>
  <c r="AP124"/>
  <c r="AP125" s="1"/>
  <c r="AQ124"/>
  <c r="AQ125" s="1"/>
  <c r="E124"/>
  <c r="F84"/>
  <c r="G84"/>
  <c r="H84"/>
  <c r="I84"/>
  <c r="J84"/>
  <c r="K84"/>
  <c r="L84"/>
  <c r="M84"/>
  <c r="N84"/>
  <c r="O84"/>
  <c r="P84"/>
  <c r="Q84"/>
  <c r="R84"/>
  <c r="S84"/>
  <c r="T84"/>
  <c r="U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E84"/>
  <c r="F83"/>
  <c r="F85" s="1"/>
  <c r="G83"/>
  <c r="G85" s="1"/>
  <c r="H83"/>
  <c r="H85" s="1"/>
  <c r="I83"/>
  <c r="I85" s="1"/>
  <c r="J83"/>
  <c r="J85" s="1"/>
  <c r="K83"/>
  <c r="K85" s="1"/>
  <c r="L83"/>
  <c r="L85" s="1"/>
  <c r="M83"/>
  <c r="M85" s="1"/>
  <c r="N83"/>
  <c r="N85" s="1"/>
  <c r="O83"/>
  <c r="O85" s="1"/>
  <c r="P83"/>
  <c r="P85" s="1"/>
  <c r="Q83"/>
  <c r="Q85" s="1"/>
  <c r="R83"/>
  <c r="R85" s="1"/>
  <c r="S83"/>
  <c r="S85" s="1"/>
  <c r="T83"/>
  <c r="T85" s="1"/>
  <c r="U83"/>
  <c r="U85" s="1"/>
  <c r="X83"/>
  <c r="X85" s="1"/>
  <c r="Y83"/>
  <c r="Y85" s="1"/>
  <c r="Z83"/>
  <c r="Z85" s="1"/>
  <c r="AA83"/>
  <c r="AA85" s="1"/>
  <c r="AB83"/>
  <c r="AB85" s="1"/>
  <c r="AC83"/>
  <c r="AC85" s="1"/>
  <c r="AD83"/>
  <c r="AD85" s="1"/>
  <c r="AE83"/>
  <c r="AE85" s="1"/>
  <c r="AF83"/>
  <c r="AF85" s="1"/>
  <c r="AG83"/>
  <c r="AG85" s="1"/>
  <c r="AH83"/>
  <c r="AH85" s="1"/>
  <c r="AI83"/>
  <c r="AI85" s="1"/>
  <c r="AJ83"/>
  <c r="AJ85" s="1"/>
  <c r="AK83"/>
  <c r="AK85" s="1"/>
  <c r="AL83"/>
  <c r="AL85" s="1"/>
  <c r="AM83"/>
  <c r="AM85" s="1"/>
  <c r="AN83"/>
  <c r="AN85" s="1"/>
  <c r="AO83"/>
  <c r="AO85" s="1"/>
  <c r="AP83"/>
  <c r="AP85" s="1"/>
  <c r="AQ83"/>
  <c r="AQ85" s="1"/>
  <c r="AR83"/>
  <c r="AR85" s="1"/>
  <c r="AS83"/>
  <c r="AS85" s="1"/>
  <c r="AT83"/>
  <c r="AT85" s="1"/>
  <c r="E83"/>
  <c r="BF49"/>
  <c r="BF50"/>
  <c r="BF78"/>
  <c r="BF80"/>
  <c r="BF81"/>
  <c r="BF82"/>
  <c r="BF157"/>
  <c r="BF158"/>
  <c r="Z125" l="1"/>
  <c r="BF89"/>
  <c r="BF90"/>
  <c r="BF97"/>
  <c r="BF98"/>
  <c r="F42"/>
  <c r="G42"/>
  <c r="H42"/>
  <c r="I42"/>
  <c r="J42"/>
  <c r="K42"/>
  <c r="L42"/>
  <c r="M42"/>
  <c r="N42"/>
  <c r="O42"/>
  <c r="P42"/>
  <c r="Q42"/>
  <c r="R42"/>
  <c r="S42"/>
  <c r="T42"/>
  <c r="U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E42"/>
  <c r="F41"/>
  <c r="G41"/>
  <c r="H41"/>
  <c r="I41"/>
  <c r="J41"/>
  <c r="K41"/>
  <c r="L41"/>
  <c r="M41"/>
  <c r="N41"/>
  <c r="O41"/>
  <c r="P41"/>
  <c r="Q41"/>
  <c r="R41"/>
  <c r="S41"/>
  <c r="T41"/>
  <c r="U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E41"/>
  <c r="BF108" l="1"/>
  <c r="BF109"/>
  <c r="BF72"/>
  <c r="BF73"/>
  <c r="BF52"/>
  <c r="BF53"/>
  <c r="BF160"/>
  <c r="BF159"/>
  <c r="BF110"/>
  <c r="BF111"/>
  <c r="BF131"/>
  <c r="BF132"/>
  <c r="BF143"/>
  <c r="BF144"/>
  <c r="BF147"/>
  <c r="BF149"/>
  <c r="BF150"/>
  <c r="BF151"/>
  <c r="BF152"/>
  <c r="BF154"/>
  <c r="BF155"/>
  <c r="E161" l="1"/>
  <c r="BF124"/>
  <c r="BF123"/>
  <c r="E85"/>
  <c r="BF161" l="1"/>
  <c r="F125"/>
  <c r="E125"/>
  <c r="G125"/>
  <c r="E43"/>
  <c r="AR43"/>
  <c r="AP43"/>
  <c r="AN43"/>
  <c r="AL43"/>
  <c r="AJ43"/>
  <c r="AH43"/>
  <c r="AF43"/>
  <c r="AD43"/>
  <c r="AB43"/>
  <c r="Z43"/>
  <c r="X43"/>
  <c r="T43"/>
  <c r="R43"/>
  <c r="P43"/>
  <c r="N43"/>
  <c r="L43"/>
  <c r="J43"/>
  <c r="H43"/>
  <c r="F43"/>
  <c r="AS43"/>
  <c r="AQ43"/>
  <c r="AO43"/>
  <c r="AM43"/>
  <c r="AK43"/>
  <c r="AI43"/>
  <c r="AG43"/>
  <c r="AE43"/>
  <c r="AC43"/>
  <c r="AA43"/>
  <c r="Y43"/>
  <c r="U43"/>
  <c r="S43"/>
  <c r="Q43"/>
  <c r="O43"/>
  <c r="M43"/>
  <c r="K43"/>
  <c r="I43"/>
  <c r="G43"/>
  <c r="BF125" l="1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5"/>
  <c r="BF46"/>
  <c r="BF47"/>
  <c r="BF48"/>
  <c r="BF54"/>
  <c r="BF55"/>
  <c r="BF60"/>
  <c r="BF61"/>
  <c r="BF62"/>
  <c r="BF63"/>
  <c r="BF64"/>
  <c r="BF65"/>
  <c r="BF66"/>
  <c r="BF67"/>
  <c r="BF68"/>
  <c r="BF69"/>
  <c r="BF70"/>
  <c r="BF71"/>
  <c r="BF83"/>
  <c r="BF84"/>
  <c r="BF85"/>
  <c r="BF87"/>
  <c r="BF88"/>
  <c r="BF94"/>
  <c r="BF103"/>
  <c r="BF104"/>
  <c r="BF105"/>
  <c r="BF106"/>
</calcChain>
</file>

<file path=xl/sharedStrings.xml><?xml version="1.0" encoding="utf-8"?>
<sst xmlns="http://schemas.openxmlformats.org/spreadsheetml/2006/main" count="339" uniqueCount="173">
  <si>
    <t>Утверждаю</t>
  </si>
  <si>
    <t>«_____»____________ 20 __ г.</t>
  </si>
  <si>
    <t>КАЛЕНДАРНЫЙ УЧЕБНЫЙ ГРАФИК</t>
  </si>
  <si>
    <t>образовательного учреждения начального / среднего профессионального образования</t>
  </si>
  <si>
    <t xml:space="preserve">по профессии начального / специальности среднего профессионального образования </t>
  </si>
  <si>
    <t>Номера календарных недель</t>
  </si>
  <si>
    <t>Порядковые номера недель учебного года</t>
  </si>
  <si>
    <t>Сентябрь</t>
  </si>
  <si>
    <t>Октябрь</t>
  </si>
  <si>
    <t>Ноябрь</t>
  </si>
  <si>
    <t>Декабрь</t>
  </si>
  <si>
    <t>27 дек. - 2 янв.</t>
  </si>
  <si>
    <t>Январь</t>
  </si>
  <si>
    <t>30 авг. - 5 сент.</t>
  </si>
  <si>
    <t>27 сент. - 3 окт.</t>
  </si>
  <si>
    <t>27 нояб. - 5 дек.</t>
  </si>
  <si>
    <t>31 янв. - 6 фев.</t>
  </si>
  <si>
    <t>Февраль</t>
  </si>
  <si>
    <t>28 фев. - 6 мар.</t>
  </si>
  <si>
    <t>Март</t>
  </si>
  <si>
    <t>28 мар. - 3 апр.</t>
  </si>
  <si>
    <t>Апрель</t>
  </si>
  <si>
    <t>25 апр. - 1 мая</t>
  </si>
  <si>
    <t>Май</t>
  </si>
  <si>
    <t>30 мая - 5 июн.</t>
  </si>
  <si>
    <t>Июнь</t>
  </si>
  <si>
    <t>27 июн. - 3 июл.</t>
  </si>
  <si>
    <t>Июль</t>
  </si>
  <si>
    <t>Август</t>
  </si>
  <si>
    <t>29 авг. - 4 сент.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</si>
  <si>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</si>
  <si>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</si>
  <si>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</si>
  <si>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</si>
  <si>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часов:</t>
  </si>
  <si>
    <t>обяз. уч.</t>
  </si>
  <si>
    <t>сам. р. с.</t>
  </si>
  <si>
    <t>1 курс</t>
  </si>
  <si>
    <t>2 курс</t>
  </si>
  <si>
    <t>3 курс</t>
  </si>
  <si>
    <t>Всего часов  в неделю:</t>
  </si>
  <si>
    <t>итого</t>
  </si>
  <si>
    <r>
      <t>_________</t>
    </r>
    <r>
      <rPr>
        <u/>
        <sz val="11"/>
        <color theme="1"/>
        <rFont val="Times New Roman"/>
        <family val="1"/>
        <charset val="204"/>
      </rPr>
      <t>базовой</t>
    </r>
    <r>
      <rPr>
        <sz val="11"/>
        <color theme="1"/>
        <rFont val="Times New Roman"/>
        <family val="1"/>
        <charset val="204"/>
      </rPr>
      <t xml:space="preserve">______________ подготовки
</t>
    </r>
    <r>
      <rPr>
        <i/>
        <sz val="11"/>
        <color theme="1"/>
        <rFont val="Times New Roman"/>
        <family val="1"/>
        <charset val="204"/>
      </rPr>
      <t>базовой или углубленной (только для СПО)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</si>
  <si>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Форма обучения – </t>
    </r>
    <r>
      <rPr>
        <u/>
        <sz val="11"/>
        <color theme="1"/>
        <rFont val="Times New Roman"/>
        <family val="1"/>
        <charset val="204"/>
      </rPr>
      <t xml:space="preserve">очная                      </t>
    </r>
  </si>
  <si>
    <r>
      <t xml:space="preserve">на базе основного общего образования </t>
    </r>
    <r>
      <rPr>
        <i/>
        <sz val="11"/>
        <color theme="1"/>
        <rFont val="Times New Roman"/>
        <family val="1"/>
        <charset val="204"/>
      </rPr>
      <t>(на базе 9 классов)</t>
    </r>
  </si>
  <si>
    <t>Учебная практика</t>
  </si>
  <si>
    <t>ПМ.02</t>
  </si>
  <si>
    <t>МДК.02.01</t>
  </si>
  <si>
    <t>Директор ОГБПОУ "СПК"</t>
  </si>
  <si>
    <t xml:space="preserve">С.А. Карпов                       </t>
  </si>
  <si>
    <r>
      <rPr>
        <u/>
        <sz val="11"/>
        <color theme="1"/>
        <rFont val="Times New Roman"/>
        <family val="1"/>
        <charset val="204"/>
      </rPr>
      <t>ОГБПОУ "Северский промышленный колледж"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наименование образовательного учреждения</t>
    </r>
    <r>
      <rPr>
        <sz val="11"/>
        <color theme="1"/>
        <rFont val="Times New Roman"/>
        <family val="1"/>
        <charset val="204"/>
      </rPr>
      <t xml:space="preserve">
</t>
    </r>
  </si>
  <si>
    <t>МДК.03.01</t>
  </si>
  <si>
    <t>ООЦ.00</t>
  </si>
  <si>
    <t>ОБЩЕОБРАЗОВАТЕЛЬНЫЙ ЦИКЛ</t>
  </si>
  <si>
    <t>ОУД.01.01</t>
  </si>
  <si>
    <t>Русский язык</t>
  </si>
  <si>
    <t>ОУД.01.02</t>
  </si>
  <si>
    <t>Литература</t>
  </si>
  <si>
    <t>ОУД.02</t>
  </si>
  <si>
    <t>Иностранный язык</t>
  </si>
  <si>
    <t>ОУД.03</t>
  </si>
  <si>
    <t>Математика: алгебра и начала математического анализа; геометрия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</si>
  <si>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</si>
  <si>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</si>
  <si>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</si>
  <si>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</si>
  <si>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</si>
  <si>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</si>
  <si>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ОУД.07</t>
  </si>
  <si>
    <t>Информатика</t>
  </si>
  <si>
    <t>ОУД.08</t>
  </si>
  <si>
    <t>Физика</t>
  </si>
  <si>
    <t>ОУД.09</t>
  </si>
  <si>
    <t>Химия</t>
  </si>
  <si>
    <t>ОУД.11.01</t>
  </si>
  <si>
    <t xml:space="preserve">Обществознание </t>
  </si>
  <si>
    <t>ОУД.11.02</t>
  </si>
  <si>
    <t>Экономика</t>
  </si>
  <si>
    <t>ОУД.11.03</t>
  </si>
  <si>
    <t>Право</t>
  </si>
  <si>
    <t>ОУД.15</t>
  </si>
  <si>
    <t>Биология</t>
  </si>
  <si>
    <t>ОУД.16</t>
  </si>
  <si>
    <t>География</t>
  </si>
  <si>
    <t>ОУД.17</t>
  </si>
  <si>
    <t>Экология</t>
  </si>
  <si>
    <t>ОГСЭ.00</t>
  </si>
  <si>
    <t>ОГСЭ.02</t>
  </si>
  <si>
    <t>ОГСЭ.03</t>
  </si>
  <si>
    <t>ОГСЭ.04</t>
  </si>
  <si>
    <t>ЕН.00</t>
  </si>
  <si>
    <t>МАТЕМАТИЧЕСКИЕ И ОБЩИЕ ЕСТЕСТВЕННО-НАУЧНЫЕ ДИСЦИПЛИНЫ</t>
  </si>
  <si>
    <t>ЕН.01</t>
  </si>
  <si>
    <t>П.00</t>
  </si>
  <si>
    <t>ПРОФЕССИОНАЛЬНЫЙ ЦИКЛ</t>
  </si>
  <si>
    <t>ОПД.00</t>
  </si>
  <si>
    <t>ОБЩЕПРОФЕССИОНАЛЬНЫЕ  ДИСЦИПЛИНЫ</t>
  </si>
  <si>
    <t>ОП.01</t>
  </si>
  <si>
    <t>ОП.02</t>
  </si>
  <si>
    <t>ОП.04</t>
  </si>
  <si>
    <t>ОП.05</t>
  </si>
  <si>
    <t>ОП.06</t>
  </si>
  <si>
    <t>ОП.07</t>
  </si>
  <si>
    <t>ОП.09</t>
  </si>
  <si>
    <t>ПМ.00</t>
  </si>
  <si>
    <t>ПРОФЕССИОНАЛЬНЫЕ МОДУЛИ</t>
  </si>
  <si>
    <t>ПМ.01</t>
  </si>
  <si>
    <t>МДК.01.01</t>
  </si>
  <si>
    <t>(В)ОГСЭ.06</t>
  </si>
  <si>
    <t>ПП.01</t>
  </si>
  <si>
    <t>Производственная практика по профилю специальности</t>
  </si>
  <si>
    <t>ПП.02</t>
  </si>
  <si>
    <t>ОГСЭ.01</t>
  </si>
  <si>
    <t>Основы философии</t>
  </si>
  <si>
    <t>(В)ОГСЭ.05</t>
  </si>
  <si>
    <t>Культура речи делового общения</t>
  </si>
  <si>
    <t>ЕН.02</t>
  </si>
  <si>
    <t>ОП.03</t>
  </si>
  <si>
    <t>ОП.08</t>
  </si>
  <si>
    <t>ПМ.04</t>
  </si>
  <si>
    <t>МДК.04.01</t>
  </si>
  <si>
    <t>4 курс</t>
  </si>
  <si>
    <t>УД.18</t>
  </si>
  <si>
    <t>Введение в сепциальность</t>
  </si>
  <si>
    <t>Основы экономики</t>
  </si>
  <si>
    <t>ПП.03</t>
  </si>
  <si>
    <t>ПП.04</t>
  </si>
  <si>
    <t>ОБЩИЕ ГУМАНИТАРНЫЕ И СОЦИАЛЬНО-ЭКОНОМИ-ЧЕСКИЕ ДИСЦИПЛИНЫ</t>
  </si>
  <si>
    <t>ЕН.03</t>
  </si>
  <si>
    <t>Элементы высшей математики</t>
  </si>
  <si>
    <t>Элементы математической логики</t>
  </si>
  <si>
    <t>Теория вероятностей и математическая статистика</t>
  </si>
  <si>
    <t xml:space="preserve">Операционные системы </t>
  </si>
  <si>
    <t>Архитектура компьютерных систем</t>
  </si>
  <si>
    <t>Текхнические средства информации</t>
  </si>
  <si>
    <t>Информационные технологии</t>
  </si>
  <si>
    <t>Основы  программирования</t>
  </si>
  <si>
    <t>Теория алгоритмов</t>
  </si>
  <si>
    <t>(В)ОП 10</t>
  </si>
  <si>
    <t>Программное обеспечение бухгалтерского учета</t>
  </si>
  <si>
    <t>Разработка программных модулей программного обеспечения для компьютерных систем</t>
  </si>
  <si>
    <t>Системное программирование</t>
  </si>
  <si>
    <t>УП.01</t>
  </si>
  <si>
    <t xml:space="preserve">ПМ.03 </t>
  </si>
  <si>
    <t>Участие в интеграции программных модулей</t>
  </si>
  <si>
    <t>МДК.02.02</t>
  </si>
  <si>
    <t>Инструментальные средства разработки программного обеспечения</t>
  </si>
  <si>
    <t>МДК.01.02</t>
  </si>
  <si>
    <t>Прикладное программирование</t>
  </si>
  <si>
    <t>Разработка и  администрирование баз данных</t>
  </si>
  <si>
    <t>Технология разработки и защиты баз данных</t>
  </si>
  <si>
    <t>УП.02</t>
  </si>
  <si>
    <t>Технология разработки программного обеспечения</t>
  </si>
  <si>
    <t>МДК.03.03</t>
  </si>
  <si>
    <t>Документирование и сертификация</t>
  </si>
  <si>
    <t>УП 03</t>
  </si>
  <si>
    <t>Выполнение работ по рабочей профессии "Оператор электронно- вычислительных и вычислительных машин"</t>
  </si>
  <si>
    <t>Ввод и обработка информации с помощью прикладного программного обеспечения</t>
  </si>
  <si>
    <t>УП.04</t>
  </si>
  <si>
    <t>Основы социологии и политологии</t>
  </si>
  <si>
    <t xml:space="preserve">Правовое обеспечение профессиональной деятельности </t>
  </si>
  <si>
    <t xml:space="preserve">Безопасность жизнедеятельности </t>
  </si>
  <si>
    <t>(В)ОП 11</t>
  </si>
  <si>
    <t>Психология общения</t>
  </si>
  <si>
    <t>(В)ОП 12</t>
  </si>
  <si>
    <t>Информационная безопасность</t>
  </si>
  <si>
    <t>Производственная практика</t>
  </si>
  <si>
    <t>Инфокоммуникационные системы и сети</t>
  </si>
  <si>
    <t>Производственная практики</t>
  </si>
  <si>
    <r>
      <t xml:space="preserve">09.02.03_51 </t>
    </r>
    <r>
      <rPr>
        <u/>
        <sz val="11"/>
        <color theme="1"/>
        <rFont val="Times New Roman"/>
        <family val="1"/>
        <charset val="204"/>
      </rPr>
      <t>Программирование в компьютерных системах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код и наименование профессии / специальности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</si>
  <si>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Квалификация: </t>
    </r>
    <r>
      <rPr>
        <u/>
        <sz val="11"/>
        <color theme="1"/>
        <rFont val="Times New Roman"/>
        <family val="1"/>
        <charset val="204"/>
      </rPr>
      <t>Техник-программист</t>
    </r>
  </si>
  <si>
    <r>
      <t>Нормативный срок обучения – _</t>
    </r>
    <r>
      <rPr>
        <u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_ года и _</t>
    </r>
    <r>
      <rPr>
        <u/>
        <sz val="11"/>
        <color theme="1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>_ мес.</t>
    </r>
  </si>
  <si>
    <t>Группа Д097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</si>
</sst>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6" fillId="0" borderId="3" xfId="0" applyFont="1" applyBorder="1" applyAlignment="1"/>
    <xf numFmtId="0" fontId="6" fillId="0" borderId="9" xfId="0" applyFont="1" applyBorder="1" applyAlignment="1"/>
    <xf numFmtId="0" fontId="7" fillId="0" borderId="17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13" xfId="0" applyFont="1" applyFill="1" applyBorder="1" applyAlignment="1">
      <alignment horizontal="left" vertical="center" wrapText="1"/>
    </xf>
    <xf numFmtId="0" fontId="8" fillId="0" borderId="0" xfId="0" applyFont="1"/>
    <xf numFmtId="0" fontId="6" fillId="0" borderId="6" xfId="0" applyFont="1" applyBorder="1"/>
    <xf numFmtId="1" fontId="6" fillId="0" borderId="4" xfId="0" applyNumberFormat="1" applyFont="1" applyBorder="1"/>
    <xf numFmtId="1" fontId="6" fillId="0" borderId="6" xfId="0" applyNumberFormat="1" applyFont="1" applyBorder="1"/>
    <xf numFmtId="1" fontId="6" fillId="0" borderId="8" xfId="0" applyNumberFormat="1" applyFont="1" applyBorder="1"/>
    <xf numFmtId="0" fontId="6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1" fontId="6" fillId="0" borderId="1" xfId="0" applyNumberFormat="1" applyFont="1" applyBorder="1"/>
    <xf numFmtId="1" fontId="6" fillId="0" borderId="3" xfId="0" applyNumberFormat="1" applyFont="1" applyBorder="1"/>
    <xf numFmtId="1" fontId="6" fillId="0" borderId="4" xfId="0" applyNumberFormat="1" applyFont="1" applyFill="1" applyBorder="1"/>
    <xf numFmtId="0" fontId="5" fillId="0" borderId="0" xfId="0" applyFont="1" applyFill="1"/>
    <xf numFmtId="0" fontId="6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/>
    <xf numFmtId="0" fontId="6" fillId="0" borderId="5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1" xfId="0" applyFont="1" applyBorder="1"/>
    <xf numFmtId="0" fontId="6" fillId="0" borderId="1" xfId="0" applyFont="1" applyBorder="1" applyAlignment="1">
      <alignment shrinkToFit="1"/>
    </xf>
    <xf numFmtId="0" fontId="6" fillId="0" borderId="7" xfId="0" applyFont="1" applyBorder="1" applyAlignment="1">
      <alignment shrinkToFit="1"/>
    </xf>
    <xf numFmtId="164" fontId="6" fillId="0" borderId="1" xfId="0" applyNumberFormat="1" applyFont="1" applyBorder="1" applyAlignment="1">
      <alignment shrinkToFit="1"/>
    </xf>
    <xf numFmtId="164" fontId="6" fillId="0" borderId="7" xfId="0" applyNumberFormat="1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shrinkToFit="1"/>
    </xf>
    <xf numFmtId="0" fontId="6" fillId="0" borderId="1" xfId="0" applyFont="1" applyFill="1" applyBorder="1" applyAlignment="1">
      <alignment shrinkToFit="1"/>
    </xf>
    <xf numFmtId="0" fontId="6" fillId="0" borderId="3" xfId="0" applyFont="1" applyBorder="1"/>
    <xf numFmtId="1" fontId="6" fillId="0" borderId="3" xfId="0" applyNumberFormat="1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11" xfId="0" applyFont="1" applyBorder="1" applyAlignment="1">
      <alignment shrinkToFit="1"/>
    </xf>
    <xf numFmtId="0" fontId="6" fillId="0" borderId="13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6" fillId="0" borderId="4" xfId="0" applyFont="1" applyBorder="1"/>
    <xf numFmtId="0" fontId="6" fillId="0" borderId="16" xfId="0" applyFont="1" applyBorder="1" applyAlignment="1">
      <alignment shrinkToFit="1"/>
    </xf>
    <xf numFmtId="0" fontId="6" fillId="0" borderId="4" xfId="0" applyFont="1" applyBorder="1" applyAlignment="1">
      <alignment shrinkToFit="1"/>
    </xf>
    <xf numFmtId="1" fontId="6" fillId="0" borderId="1" xfId="0" applyNumberFormat="1" applyFont="1" applyBorder="1" applyAlignment="1">
      <alignment shrinkToFit="1"/>
    </xf>
    <xf numFmtId="0" fontId="6" fillId="0" borderId="15" xfId="0" applyFont="1" applyBorder="1" applyAlignment="1">
      <alignment shrinkToFit="1"/>
    </xf>
    <xf numFmtId="1" fontId="6" fillId="0" borderId="18" xfId="0" applyNumberFormat="1" applyFont="1" applyBorder="1"/>
    <xf numFmtId="164" fontId="6" fillId="0" borderId="3" xfId="0" applyNumberFormat="1" applyFont="1" applyBorder="1"/>
    <xf numFmtId="164" fontId="6" fillId="0" borderId="1" xfId="0" applyNumberFormat="1" applyFont="1" applyBorder="1"/>
    <xf numFmtId="0" fontId="6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shrinkToFit="1"/>
    </xf>
    <xf numFmtId="1" fontId="6" fillId="0" borderId="23" xfId="0" applyNumberFormat="1" applyFont="1" applyBorder="1"/>
    <xf numFmtId="0" fontId="9" fillId="0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6" fillId="0" borderId="18" xfId="0" applyFont="1" applyBorder="1" applyAlignment="1">
      <alignment shrinkToFit="1"/>
    </xf>
    <xf numFmtId="0" fontId="5" fillId="0" borderId="1" xfId="0" applyFont="1" applyBorder="1"/>
    <xf numFmtId="0" fontId="8" fillId="0" borderId="1" xfId="0" applyFont="1" applyBorder="1"/>
    <xf numFmtId="0" fontId="8" fillId="0" borderId="18" xfId="0" applyFont="1" applyBorder="1"/>
    <xf numFmtId="0" fontId="5" fillId="0" borderId="3" xfId="0" applyFont="1" applyBorder="1"/>
    <xf numFmtId="0" fontId="6" fillId="0" borderId="14" xfId="0" applyFont="1" applyBorder="1" applyAlignment="1">
      <alignment shrinkToFit="1"/>
    </xf>
    <xf numFmtId="0" fontId="8" fillId="0" borderId="4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5" fillId="0" borderId="4" xfId="0" applyFont="1" applyBorder="1"/>
    <xf numFmtId="0" fontId="5" fillId="0" borderId="5" xfId="0" applyFont="1" applyBorder="1"/>
    <xf numFmtId="0" fontId="6" fillId="0" borderId="9" xfId="0" applyFont="1" applyBorder="1" applyAlignment="1">
      <alignment shrinkToFit="1"/>
    </xf>
    <xf numFmtId="49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164" fontId="6" fillId="0" borderId="5" xfId="0" applyNumberFormat="1" applyFont="1" applyBorder="1"/>
    <xf numFmtId="1" fontId="6" fillId="0" borderId="5" xfId="0" applyNumberFormat="1" applyFont="1" applyBorder="1"/>
    <xf numFmtId="0" fontId="9" fillId="0" borderId="5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O25" sqref="O25"/>
    </sheetView>
  </sheetViews>
  <sheetFormatPr defaultRowHeight="15"/>
  <cols>
    <col min="9" max="9" width="9.140625" customWidth="1"/>
    <col min="11" max="11" width="9.140625" customWidth="1"/>
    <col min="14" max="15" width="9.140625" customWidth="1"/>
  </cols>
  <sheetData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</row>
    <row r="4" spans="2:14">
      <c r="B4" s="1"/>
      <c r="C4" s="1"/>
      <c r="D4" s="1"/>
      <c r="E4" s="1"/>
      <c r="F4" s="1"/>
      <c r="G4" s="1"/>
      <c r="H4" s="1"/>
      <c r="I4" s="1"/>
      <c r="J4" s="2"/>
      <c r="K4" s="2"/>
      <c r="L4" s="56" t="s">
        <v>0</v>
      </c>
      <c r="M4" s="56"/>
      <c r="N4" s="2"/>
    </row>
    <row r="5" spans="2:14">
      <c r="B5" s="1"/>
      <c r="C5" s="1"/>
      <c r="D5" s="1"/>
      <c r="E5" s="1"/>
      <c r="F5" s="1"/>
      <c r="G5" s="1"/>
      <c r="H5" s="1"/>
      <c r="I5" s="2"/>
      <c r="J5" s="2"/>
      <c r="K5" s="58" t="s">
        <v>48</v>
      </c>
      <c r="L5" s="58"/>
      <c r="M5" s="58"/>
      <c r="N5" s="58"/>
    </row>
    <row r="6" spans="2:14">
      <c r="B6" s="1"/>
      <c r="C6" s="1"/>
      <c r="D6" s="1"/>
      <c r="E6" s="1"/>
      <c r="F6" s="1"/>
      <c r="G6" s="1"/>
      <c r="H6" s="1"/>
      <c r="I6" s="2"/>
      <c r="J6" s="2"/>
      <c r="K6" s="59" t="s">
        <v>49</v>
      </c>
      <c r="L6" s="58"/>
      <c r="M6" s="58"/>
      <c r="N6" s="58"/>
    </row>
    <row r="7" spans="2:14">
      <c r="B7" s="1"/>
      <c r="C7" s="1"/>
      <c r="D7" s="1"/>
      <c r="E7" s="1"/>
      <c r="F7" s="1"/>
      <c r="G7" s="1"/>
      <c r="H7" s="1"/>
      <c r="I7" s="58" t="s">
        <v>1</v>
      </c>
      <c r="J7" s="58"/>
      <c r="K7" s="58"/>
      <c r="L7" s="58"/>
      <c r="M7" s="58"/>
      <c r="N7" s="58"/>
    </row>
    <row r="8" spans="2:14">
      <c r="B8" s="1"/>
      <c r="C8" s="1"/>
      <c r="D8" s="1"/>
      <c r="E8" s="60" t="s">
        <v>2</v>
      </c>
      <c r="F8" s="60"/>
      <c r="G8" s="60"/>
      <c r="H8" s="60"/>
      <c r="I8" s="60"/>
      <c r="J8" s="1"/>
      <c r="K8" s="1"/>
      <c r="L8" s="1"/>
      <c r="M8" s="1"/>
      <c r="N8" s="1"/>
    </row>
    <row r="9" spans="2:14">
      <c r="B9" s="1"/>
      <c r="C9" s="56" t="s">
        <v>3</v>
      </c>
      <c r="D9" s="56"/>
      <c r="E9" s="56"/>
      <c r="F9" s="56"/>
      <c r="G9" s="56"/>
      <c r="H9" s="56"/>
      <c r="I9" s="56"/>
      <c r="J9" s="56"/>
      <c r="K9" s="56"/>
      <c r="L9" s="1"/>
      <c r="M9" s="1"/>
      <c r="N9" s="1"/>
    </row>
    <row r="10" spans="2:14">
      <c r="B10" s="1"/>
      <c r="C10" s="55" t="s">
        <v>50</v>
      </c>
      <c r="D10" s="56"/>
      <c r="E10" s="56"/>
      <c r="F10" s="56"/>
      <c r="G10" s="56"/>
      <c r="H10" s="56"/>
      <c r="I10" s="56"/>
      <c r="J10" s="56"/>
      <c r="K10" s="56"/>
      <c r="L10" s="1"/>
      <c r="M10" s="1"/>
      <c r="N10" s="1"/>
    </row>
    <row r="11" spans="2:14" ht="30" customHeight="1">
      <c r="B11" s="1"/>
      <c r="C11" s="56"/>
      <c r="D11" s="56"/>
      <c r="E11" s="56"/>
      <c r="F11" s="56"/>
      <c r="G11" s="56"/>
      <c r="H11" s="56"/>
      <c r="I11" s="56"/>
      <c r="J11" s="56"/>
      <c r="K11" s="56"/>
      <c r="L11" s="1"/>
      <c r="M11" s="1"/>
      <c r="N11" s="1"/>
    </row>
    <row r="12" spans="2:14">
      <c r="B12" s="1"/>
      <c r="C12" s="56" t="s">
        <v>4</v>
      </c>
      <c r="D12" s="56"/>
      <c r="E12" s="56"/>
      <c r="F12" s="56"/>
      <c r="G12" s="56"/>
      <c r="H12" s="56"/>
      <c r="I12" s="56"/>
      <c r="J12" s="56"/>
      <c r="K12" s="56"/>
      <c r="L12" s="1"/>
      <c r="M12" s="1"/>
      <c r="N12" s="1"/>
    </row>
    <row r="13" spans="2:14">
      <c r="B13" s="1"/>
      <c r="C13" s="1"/>
      <c r="D13" s="55" t="s">
        <v>169</v>
      </c>
      <c r="E13" s="56"/>
      <c r="F13" s="56"/>
      <c r="G13" s="56"/>
      <c r="H13" s="56"/>
      <c r="I13" s="56"/>
      <c r="J13" s="56"/>
      <c r="K13" s="1"/>
      <c r="L13" s="1"/>
      <c r="M13" s="1"/>
      <c r="N13" s="1"/>
    </row>
    <row r="14" spans="2:14" ht="35.25" customHeight="1">
      <c r="B14" s="1"/>
      <c r="C14" s="1"/>
      <c r="D14" s="56"/>
      <c r="E14" s="56"/>
      <c r="F14" s="56"/>
      <c r="G14" s="56"/>
      <c r="H14" s="56"/>
      <c r="I14" s="56"/>
      <c r="J14" s="56"/>
      <c r="K14" s="1"/>
      <c r="L14" s="1"/>
      <c r="M14" s="1"/>
      <c r="N14" s="1"/>
    </row>
    <row r="15" spans="2:14">
      <c r="B15" s="1"/>
      <c r="C15" s="1"/>
      <c r="D15" s="55" t="s">
        <v>42</v>
      </c>
      <c r="E15" s="56"/>
      <c r="F15" s="56"/>
      <c r="G15" s="56"/>
      <c r="H15" s="56"/>
      <c r="I15" s="56"/>
      <c r="J15" s="56"/>
      <c r="K15" s="1"/>
      <c r="L15" s="1"/>
      <c r="M15" s="1"/>
      <c r="N15" s="1"/>
    </row>
    <row r="16" spans="2:14" ht="38.25" customHeight="1">
      <c r="B16" s="1"/>
      <c r="C16" s="1"/>
      <c r="D16" s="56"/>
      <c r="E16" s="56"/>
      <c r="F16" s="56"/>
      <c r="G16" s="56"/>
      <c r="H16" s="56"/>
      <c r="I16" s="56"/>
      <c r="J16" s="56"/>
      <c r="K16" s="1"/>
      <c r="L16" s="1"/>
      <c r="M16" s="1"/>
      <c r="N16" s="1"/>
    </row>
    <row r="17" spans="2:1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1"/>
      <c r="D20" s="1"/>
      <c r="E20" s="1"/>
      <c r="F20" s="1"/>
      <c r="G20" s="1"/>
      <c r="H20" s="1"/>
      <c r="I20" s="57" t="s">
        <v>170</v>
      </c>
      <c r="J20" s="57"/>
      <c r="K20" s="57"/>
      <c r="L20" s="57"/>
      <c r="M20" s="57"/>
      <c r="N20" s="57"/>
    </row>
    <row r="21" spans="2:14">
      <c r="B21" s="1"/>
      <c r="C21" s="1"/>
      <c r="D21" s="1"/>
      <c r="E21" s="1"/>
      <c r="F21" s="1"/>
      <c r="G21" s="1"/>
      <c r="H21" s="1"/>
      <c r="I21" s="57" t="s">
        <v>43</v>
      </c>
      <c r="J21" s="57"/>
      <c r="K21" s="57"/>
      <c r="L21" s="57"/>
      <c r="M21" s="57"/>
      <c r="N21" s="2"/>
    </row>
    <row r="22" spans="2:14">
      <c r="B22" s="1"/>
      <c r="C22" s="1"/>
      <c r="D22" s="1"/>
      <c r="E22" s="1"/>
      <c r="F22" s="1"/>
      <c r="G22" s="1"/>
      <c r="H22" s="1"/>
      <c r="I22" s="54" t="s">
        <v>171</v>
      </c>
      <c r="J22" s="54"/>
      <c r="K22" s="54"/>
      <c r="L22" s="54"/>
      <c r="M22" s="54"/>
      <c r="N22" s="54"/>
    </row>
    <row r="23" spans="2:14">
      <c r="B23" s="1"/>
      <c r="C23" s="1"/>
      <c r="D23" s="1"/>
      <c r="E23" s="1"/>
      <c r="F23" s="1"/>
      <c r="G23" s="1"/>
      <c r="H23" s="1"/>
      <c r="I23" s="54" t="s">
        <v>44</v>
      </c>
      <c r="J23" s="54"/>
      <c r="K23" s="54"/>
      <c r="L23" s="54"/>
      <c r="M23" s="54"/>
      <c r="N23" s="54"/>
    </row>
    <row r="24" spans="2:14">
      <c r="B24" s="1"/>
      <c r="C24" s="1"/>
      <c r="D24" s="1"/>
      <c r="E24" s="1"/>
      <c r="F24" s="1"/>
      <c r="G24" s="1"/>
      <c r="H24" s="1"/>
      <c r="I24" s="54" t="s">
        <v>172</v>
      </c>
      <c r="J24" s="54"/>
      <c r="K24" s="1"/>
      <c r="L24" s="1"/>
      <c r="M24" s="1"/>
      <c r="N24" s="1"/>
    </row>
    <row r="25" spans="2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5">
    <mergeCell ref="C9:K9"/>
    <mergeCell ref="L4:M4"/>
    <mergeCell ref="K5:N5"/>
    <mergeCell ref="K6:N6"/>
    <mergeCell ref="I7:N7"/>
    <mergeCell ref="E8:I8"/>
    <mergeCell ref="I22:N22"/>
    <mergeCell ref="I23:N23"/>
    <mergeCell ref="I24:J24"/>
    <mergeCell ref="C10:K11"/>
    <mergeCell ref="C12:K12"/>
    <mergeCell ref="D13:J14"/>
    <mergeCell ref="D15:J16"/>
    <mergeCell ref="I21:M21"/>
    <mergeCell ref="I20:N2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61"/>
  <sheetViews>
    <sheetView zoomScaleNormal="100" workbookViewId="0">
      <pane xSplit="4" ySplit="5" topLeftCell="E145" activePane="bottomRight" state="frozen"/>
      <selection pane="topRight" activeCell="E1" sqref="E1"/>
      <selection pane="bottomLeft" activeCell="A6" sqref="A6"/>
      <selection pane="bottomRight" activeCell="BF143" sqref="BF135:BF143"/>
    </sheetView>
  </sheetViews>
  <sheetFormatPr defaultRowHeight="11.25"/>
  <cols>
    <col min="1" max="1" width="3.28515625" style="7" customWidth="1"/>
    <col min="2" max="2" width="7.42578125" style="7" customWidth="1"/>
    <col min="3" max="3" width="18.42578125" style="7" customWidth="1"/>
    <col min="4" max="4" width="7.28515625" style="7" bestFit="1" customWidth="1"/>
    <col min="5" max="5" width="3" style="7" customWidth="1"/>
    <col min="6" max="10" width="3.28515625" style="7" customWidth="1"/>
    <col min="11" max="12" width="3.140625" style="7" customWidth="1"/>
    <col min="13" max="16" width="3.28515625" style="7" customWidth="1"/>
    <col min="17" max="17" width="3" style="7" customWidth="1"/>
    <col min="18" max="18" width="3.28515625" style="7" customWidth="1"/>
    <col min="19" max="20" width="3" style="7" customWidth="1"/>
    <col min="21" max="21" width="2.85546875" style="7" customWidth="1"/>
    <col min="22" max="22" width="3" style="7" customWidth="1"/>
    <col min="23" max="23" width="2.85546875" style="7" customWidth="1"/>
    <col min="24" max="26" width="3" style="7" customWidth="1"/>
    <col min="27" max="27" width="3.42578125" style="7" customWidth="1"/>
    <col min="28" max="28" width="3" style="7" customWidth="1"/>
    <col min="29" max="31" width="3.28515625" style="7" customWidth="1"/>
    <col min="32" max="32" width="3.140625" style="7" customWidth="1"/>
    <col min="33" max="33" width="3" style="7" customWidth="1"/>
    <col min="34" max="34" width="3.42578125" style="7" customWidth="1"/>
    <col min="35" max="35" width="3.140625" style="7" customWidth="1"/>
    <col min="36" max="36" width="3" style="7" customWidth="1"/>
    <col min="37" max="37" width="3.28515625" style="7" customWidth="1"/>
    <col min="38" max="38" width="3.42578125" style="7" customWidth="1"/>
    <col min="39" max="39" width="3" style="7" customWidth="1"/>
    <col min="40" max="40" width="3.42578125" style="7" customWidth="1"/>
    <col min="41" max="41" width="3.140625" style="7" customWidth="1"/>
    <col min="42" max="43" width="3" style="7" customWidth="1"/>
    <col min="44" max="44" width="3.42578125" style="7" customWidth="1"/>
    <col min="45" max="45" width="3" style="7" customWidth="1"/>
    <col min="46" max="46" width="3.140625" style="7" customWidth="1"/>
    <col min="47" max="47" width="2.85546875" style="7" customWidth="1"/>
    <col min="48" max="54" width="2.7109375" style="7" customWidth="1"/>
    <col min="55" max="56" width="2.85546875" style="7" customWidth="1"/>
    <col min="57" max="57" width="2.7109375" style="7" customWidth="1"/>
    <col min="58" max="58" width="4.5703125" style="14" customWidth="1"/>
    <col min="59" max="16384" width="9.140625" style="7"/>
  </cols>
  <sheetData>
    <row r="1" spans="1:58" ht="81.75" customHeight="1">
      <c r="A1" s="95" t="s">
        <v>30</v>
      </c>
      <c r="B1" s="95" t="s">
        <v>31</v>
      </c>
      <c r="C1" s="95" t="s">
        <v>32</v>
      </c>
      <c r="D1" s="95" t="s">
        <v>33</v>
      </c>
      <c r="E1" s="23" t="s">
        <v>13</v>
      </c>
      <c r="F1" s="94" t="s">
        <v>7</v>
      </c>
      <c r="G1" s="94"/>
      <c r="H1" s="94"/>
      <c r="I1" s="23" t="s">
        <v>14</v>
      </c>
      <c r="J1" s="94" t="s">
        <v>8</v>
      </c>
      <c r="K1" s="94"/>
      <c r="L1" s="94"/>
      <c r="M1" s="94"/>
      <c r="N1" s="94" t="s">
        <v>9</v>
      </c>
      <c r="O1" s="94"/>
      <c r="P1" s="94"/>
      <c r="Q1" s="94"/>
      <c r="R1" s="23" t="s">
        <v>15</v>
      </c>
      <c r="S1" s="94" t="s">
        <v>10</v>
      </c>
      <c r="T1" s="94"/>
      <c r="U1" s="94"/>
      <c r="V1" s="23" t="s">
        <v>11</v>
      </c>
      <c r="W1" s="94" t="s">
        <v>12</v>
      </c>
      <c r="X1" s="94"/>
      <c r="Y1" s="94"/>
      <c r="Z1" s="94"/>
      <c r="AA1" s="23" t="s">
        <v>16</v>
      </c>
      <c r="AB1" s="94" t="s">
        <v>17</v>
      </c>
      <c r="AC1" s="94"/>
      <c r="AD1" s="94"/>
      <c r="AE1" s="23" t="s">
        <v>18</v>
      </c>
      <c r="AF1" s="94" t="s">
        <v>19</v>
      </c>
      <c r="AG1" s="94"/>
      <c r="AH1" s="94"/>
      <c r="AI1" s="23" t="s">
        <v>20</v>
      </c>
      <c r="AJ1" s="94" t="s">
        <v>21</v>
      </c>
      <c r="AK1" s="94"/>
      <c r="AL1" s="94"/>
      <c r="AM1" s="23" t="s">
        <v>22</v>
      </c>
      <c r="AN1" s="94" t="s">
        <v>23</v>
      </c>
      <c r="AO1" s="94"/>
      <c r="AP1" s="94"/>
      <c r="AQ1" s="94"/>
      <c r="AR1" s="23" t="s">
        <v>24</v>
      </c>
      <c r="AS1" s="94" t="s">
        <v>25</v>
      </c>
      <c r="AT1" s="94"/>
      <c r="AU1" s="94"/>
      <c r="AV1" s="23" t="s">
        <v>26</v>
      </c>
      <c r="AW1" s="94" t="s">
        <v>27</v>
      </c>
      <c r="AX1" s="94"/>
      <c r="AY1" s="94"/>
      <c r="AZ1" s="94"/>
      <c r="BA1" s="94" t="s">
        <v>28</v>
      </c>
      <c r="BB1" s="94"/>
      <c r="BC1" s="94"/>
      <c r="BD1" s="94"/>
      <c r="BE1" s="23" t="s">
        <v>29</v>
      </c>
      <c r="BF1" s="99" t="s">
        <v>34</v>
      </c>
    </row>
    <row r="2" spans="1:58">
      <c r="A2" s="95"/>
      <c r="B2" s="95"/>
      <c r="C2" s="95"/>
      <c r="D2" s="95"/>
      <c r="E2" s="101" t="s">
        <v>5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99"/>
    </row>
    <row r="3" spans="1:58">
      <c r="A3" s="95"/>
      <c r="B3" s="95"/>
      <c r="C3" s="95"/>
      <c r="D3" s="95"/>
      <c r="E3" s="24">
        <v>35</v>
      </c>
      <c r="F3" s="24">
        <v>36</v>
      </c>
      <c r="G3" s="24">
        <v>37</v>
      </c>
      <c r="H3" s="24">
        <v>38</v>
      </c>
      <c r="I3" s="24">
        <v>39</v>
      </c>
      <c r="J3" s="24">
        <v>40</v>
      </c>
      <c r="K3" s="24">
        <v>41</v>
      </c>
      <c r="L3" s="25">
        <v>42</v>
      </c>
      <c r="M3" s="25">
        <v>43</v>
      </c>
      <c r="N3" s="25">
        <v>44</v>
      </c>
      <c r="O3" s="25">
        <v>45</v>
      </c>
      <c r="P3" s="25">
        <v>46</v>
      </c>
      <c r="Q3" s="25">
        <v>47</v>
      </c>
      <c r="R3" s="25">
        <v>48</v>
      </c>
      <c r="S3" s="25">
        <v>49</v>
      </c>
      <c r="T3" s="25">
        <v>50</v>
      </c>
      <c r="U3" s="25">
        <v>51</v>
      </c>
      <c r="V3" s="25">
        <v>52</v>
      </c>
      <c r="W3" s="25">
        <v>1</v>
      </c>
      <c r="X3" s="25">
        <v>2</v>
      </c>
      <c r="Y3" s="25">
        <v>3</v>
      </c>
      <c r="Z3" s="25">
        <v>4</v>
      </c>
      <c r="AA3" s="25">
        <v>5</v>
      </c>
      <c r="AB3" s="25">
        <v>6</v>
      </c>
      <c r="AC3" s="25">
        <v>7</v>
      </c>
      <c r="AD3" s="25">
        <v>8</v>
      </c>
      <c r="AE3" s="25">
        <v>9</v>
      </c>
      <c r="AF3" s="25">
        <v>10</v>
      </c>
      <c r="AG3" s="25">
        <v>11</v>
      </c>
      <c r="AH3" s="24">
        <v>12</v>
      </c>
      <c r="AI3" s="24">
        <v>13</v>
      </c>
      <c r="AJ3" s="24">
        <v>14</v>
      </c>
      <c r="AK3" s="24">
        <v>15</v>
      </c>
      <c r="AL3" s="25">
        <v>16</v>
      </c>
      <c r="AM3" s="24">
        <v>17</v>
      </c>
      <c r="AN3" s="24">
        <v>18</v>
      </c>
      <c r="AO3" s="24">
        <v>19</v>
      </c>
      <c r="AP3" s="24">
        <v>20</v>
      </c>
      <c r="AQ3" s="24">
        <v>21</v>
      </c>
      <c r="AR3" s="24">
        <v>22</v>
      </c>
      <c r="AS3" s="24">
        <v>23</v>
      </c>
      <c r="AT3" s="24">
        <v>24</v>
      </c>
      <c r="AU3" s="24">
        <v>25</v>
      </c>
      <c r="AV3" s="24">
        <v>26</v>
      </c>
      <c r="AW3" s="24">
        <v>27</v>
      </c>
      <c r="AX3" s="24">
        <v>28</v>
      </c>
      <c r="AY3" s="24">
        <v>29</v>
      </c>
      <c r="AZ3" s="24">
        <v>30</v>
      </c>
      <c r="BA3" s="24">
        <v>31</v>
      </c>
      <c r="BB3" s="24">
        <v>32</v>
      </c>
      <c r="BC3" s="24">
        <v>33</v>
      </c>
      <c r="BD3" s="24">
        <v>34</v>
      </c>
      <c r="BE3" s="25">
        <v>35</v>
      </c>
      <c r="BF3" s="99"/>
    </row>
    <row r="4" spans="1:58">
      <c r="A4" s="95"/>
      <c r="B4" s="95"/>
      <c r="C4" s="95"/>
      <c r="D4" s="95"/>
      <c r="E4" s="101" t="s">
        <v>6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2"/>
      <c r="V4" s="102"/>
      <c r="W4" s="102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99"/>
    </row>
    <row r="5" spans="1:58" ht="12" thickBot="1">
      <c r="A5" s="95"/>
      <c r="B5" s="96"/>
      <c r="C5" s="96"/>
      <c r="D5" s="96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5">
        <v>16</v>
      </c>
      <c r="U5" s="4">
        <v>17</v>
      </c>
      <c r="V5" s="4">
        <v>18</v>
      </c>
      <c r="W5" s="4">
        <v>19</v>
      </c>
      <c r="X5" s="26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  <c r="AI5" s="4">
        <v>31</v>
      </c>
      <c r="AJ5" s="4">
        <v>32</v>
      </c>
      <c r="AK5" s="4">
        <v>33</v>
      </c>
      <c r="AL5" s="4">
        <v>34</v>
      </c>
      <c r="AM5" s="4">
        <v>35</v>
      </c>
      <c r="AN5" s="4">
        <v>36</v>
      </c>
      <c r="AO5" s="4">
        <v>37</v>
      </c>
      <c r="AP5" s="4">
        <v>38</v>
      </c>
      <c r="AQ5" s="4">
        <v>39</v>
      </c>
      <c r="AR5" s="4">
        <v>40</v>
      </c>
      <c r="AS5" s="4">
        <v>41</v>
      </c>
      <c r="AT5" s="4">
        <v>42</v>
      </c>
      <c r="AU5" s="4">
        <v>43</v>
      </c>
      <c r="AV5" s="4">
        <v>44</v>
      </c>
      <c r="AW5" s="4">
        <v>45</v>
      </c>
      <c r="AX5" s="4">
        <v>46</v>
      </c>
      <c r="AY5" s="4">
        <v>47</v>
      </c>
      <c r="AZ5" s="4">
        <v>48</v>
      </c>
      <c r="BA5" s="4">
        <v>49</v>
      </c>
      <c r="BB5" s="4">
        <v>50</v>
      </c>
      <c r="BC5" s="4">
        <v>51</v>
      </c>
      <c r="BD5" s="4">
        <v>52</v>
      </c>
      <c r="BE5" s="4">
        <v>53</v>
      </c>
      <c r="BF5" s="100"/>
    </row>
    <row r="6" spans="1:58" ht="21.75" thickBot="1">
      <c r="A6" s="69" t="s">
        <v>37</v>
      </c>
      <c r="B6" s="16" t="s">
        <v>52</v>
      </c>
      <c r="C6" s="6" t="s">
        <v>53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7"/>
      <c r="V6" s="27"/>
      <c r="W6" s="27"/>
      <c r="X6" s="29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10"/>
    </row>
    <row r="7" spans="1:58" s="9" customFormat="1">
      <c r="A7" s="69"/>
      <c r="B7" s="97" t="s">
        <v>54</v>
      </c>
      <c r="C7" s="73" t="s">
        <v>55</v>
      </c>
      <c r="D7" s="30" t="s">
        <v>35</v>
      </c>
      <c r="E7" s="31">
        <v>2</v>
      </c>
      <c r="F7" s="31">
        <v>2</v>
      </c>
      <c r="G7" s="31">
        <v>2</v>
      </c>
      <c r="H7" s="31">
        <v>2</v>
      </c>
      <c r="I7" s="31">
        <v>2</v>
      </c>
      <c r="J7" s="31">
        <v>2</v>
      </c>
      <c r="K7" s="31">
        <v>2</v>
      </c>
      <c r="L7" s="31">
        <v>2</v>
      </c>
      <c r="M7" s="31">
        <v>2</v>
      </c>
      <c r="N7" s="31">
        <v>2</v>
      </c>
      <c r="O7" s="31">
        <v>2</v>
      </c>
      <c r="P7" s="31">
        <v>2</v>
      </c>
      <c r="Q7" s="31">
        <v>2</v>
      </c>
      <c r="R7" s="31">
        <v>2</v>
      </c>
      <c r="S7" s="31">
        <v>2</v>
      </c>
      <c r="T7" s="31">
        <v>2</v>
      </c>
      <c r="U7" s="31">
        <v>2</v>
      </c>
      <c r="V7" s="31"/>
      <c r="W7" s="31"/>
      <c r="X7" s="32">
        <v>2</v>
      </c>
      <c r="Y7" s="32">
        <v>2</v>
      </c>
      <c r="Z7" s="32">
        <v>2</v>
      </c>
      <c r="AA7" s="32">
        <v>2</v>
      </c>
      <c r="AB7" s="32">
        <v>2</v>
      </c>
      <c r="AC7" s="32">
        <v>2</v>
      </c>
      <c r="AD7" s="32">
        <v>2</v>
      </c>
      <c r="AE7" s="32">
        <v>2</v>
      </c>
      <c r="AF7" s="32">
        <v>2</v>
      </c>
      <c r="AG7" s="32">
        <v>2</v>
      </c>
      <c r="AH7" s="32">
        <v>2</v>
      </c>
      <c r="AI7" s="32">
        <v>2</v>
      </c>
      <c r="AJ7" s="32">
        <v>2</v>
      </c>
      <c r="AK7" s="32">
        <v>2</v>
      </c>
      <c r="AL7" s="32">
        <v>2</v>
      </c>
      <c r="AM7" s="32">
        <v>2</v>
      </c>
      <c r="AN7" s="32">
        <v>2</v>
      </c>
      <c r="AO7" s="32">
        <v>2</v>
      </c>
      <c r="AP7" s="32">
        <v>2</v>
      </c>
      <c r="AQ7" s="32">
        <v>2</v>
      </c>
      <c r="AR7" s="32">
        <v>2</v>
      </c>
      <c r="AS7" s="32">
        <v>2</v>
      </c>
      <c r="AT7" s="32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11">
        <f t="shared" ref="BF7:BF57" si="0">SUM(E7:BE7)</f>
        <v>78</v>
      </c>
    </row>
    <row r="8" spans="1:58">
      <c r="A8" s="69"/>
      <c r="B8" s="97"/>
      <c r="C8" s="73"/>
      <c r="D8" s="30" t="s">
        <v>36</v>
      </c>
      <c r="E8" s="31">
        <v>1</v>
      </c>
      <c r="F8" s="31">
        <v>1</v>
      </c>
      <c r="G8" s="31">
        <v>1</v>
      </c>
      <c r="H8" s="31">
        <v>1</v>
      </c>
      <c r="I8" s="31">
        <v>1</v>
      </c>
      <c r="J8" s="31">
        <v>1</v>
      </c>
      <c r="K8" s="31">
        <v>1</v>
      </c>
      <c r="L8" s="31">
        <v>1</v>
      </c>
      <c r="M8" s="31">
        <v>1</v>
      </c>
      <c r="N8" s="31">
        <v>1</v>
      </c>
      <c r="O8" s="31">
        <v>1</v>
      </c>
      <c r="P8" s="31">
        <v>1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/>
      <c r="W8" s="31"/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>
        <v>1</v>
      </c>
      <c r="AE8" s="31">
        <v>1</v>
      </c>
      <c r="AF8" s="31">
        <v>1</v>
      </c>
      <c r="AG8" s="31">
        <v>1</v>
      </c>
      <c r="AH8" s="31">
        <v>1</v>
      </c>
      <c r="AI8" s="31">
        <v>1</v>
      </c>
      <c r="AJ8" s="31">
        <v>1</v>
      </c>
      <c r="AK8" s="31">
        <v>1</v>
      </c>
      <c r="AL8" s="31">
        <v>1</v>
      </c>
      <c r="AM8" s="31">
        <v>1</v>
      </c>
      <c r="AN8" s="31">
        <v>1</v>
      </c>
      <c r="AO8" s="31">
        <v>1</v>
      </c>
      <c r="AP8" s="31">
        <v>1</v>
      </c>
      <c r="AQ8" s="31">
        <v>1</v>
      </c>
      <c r="AR8" s="31">
        <v>1</v>
      </c>
      <c r="AS8" s="31">
        <v>1</v>
      </c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11">
        <f t="shared" si="0"/>
        <v>39</v>
      </c>
    </row>
    <row r="9" spans="1:58" s="9" customFormat="1">
      <c r="A9" s="69"/>
      <c r="B9" s="97" t="s">
        <v>56</v>
      </c>
      <c r="C9" s="73" t="s">
        <v>57</v>
      </c>
      <c r="D9" s="30" t="s">
        <v>35</v>
      </c>
      <c r="E9" s="31">
        <v>4</v>
      </c>
      <c r="F9" s="31">
        <v>4</v>
      </c>
      <c r="G9" s="31">
        <v>4</v>
      </c>
      <c r="H9" s="31">
        <v>4</v>
      </c>
      <c r="I9" s="31">
        <v>4</v>
      </c>
      <c r="J9" s="31">
        <v>4</v>
      </c>
      <c r="K9" s="31">
        <v>4</v>
      </c>
      <c r="L9" s="31">
        <v>4</v>
      </c>
      <c r="M9" s="31">
        <v>4</v>
      </c>
      <c r="N9" s="31">
        <v>4</v>
      </c>
      <c r="O9" s="31">
        <v>4</v>
      </c>
      <c r="P9" s="31">
        <v>4</v>
      </c>
      <c r="Q9" s="31">
        <v>4</v>
      </c>
      <c r="R9" s="31">
        <v>4</v>
      </c>
      <c r="S9" s="31">
        <v>4</v>
      </c>
      <c r="T9" s="31">
        <v>4</v>
      </c>
      <c r="U9" s="31">
        <v>4</v>
      </c>
      <c r="V9" s="31"/>
      <c r="W9" s="31"/>
      <c r="X9" s="32">
        <v>2</v>
      </c>
      <c r="Y9" s="32">
        <v>2</v>
      </c>
      <c r="Z9" s="32">
        <v>2</v>
      </c>
      <c r="AA9" s="32">
        <v>2</v>
      </c>
      <c r="AB9" s="32">
        <v>2</v>
      </c>
      <c r="AC9" s="32">
        <v>2</v>
      </c>
      <c r="AD9" s="32">
        <v>2</v>
      </c>
      <c r="AE9" s="32">
        <v>2</v>
      </c>
      <c r="AF9" s="32">
        <v>2</v>
      </c>
      <c r="AG9" s="32">
        <v>2</v>
      </c>
      <c r="AH9" s="32">
        <v>2</v>
      </c>
      <c r="AI9" s="32">
        <v>2</v>
      </c>
      <c r="AJ9" s="32">
        <v>2</v>
      </c>
      <c r="AK9" s="32">
        <v>2</v>
      </c>
      <c r="AL9" s="32">
        <v>2</v>
      </c>
      <c r="AM9" s="32">
        <v>2</v>
      </c>
      <c r="AN9" s="32">
        <v>2</v>
      </c>
      <c r="AO9" s="32">
        <v>2</v>
      </c>
      <c r="AP9" s="32">
        <v>2</v>
      </c>
      <c r="AQ9" s="32">
        <v>2</v>
      </c>
      <c r="AR9" s="32">
        <v>2</v>
      </c>
      <c r="AS9" s="32">
        <v>2</v>
      </c>
      <c r="AT9" s="32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11">
        <f t="shared" si="0"/>
        <v>112</v>
      </c>
    </row>
    <row r="10" spans="1:58">
      <c r="A10" s="69"/>
      <c r="B10" s="97"/>
      <c r="C10" s="73"/>
      <c r="D10" s="30" t="s">
        <v>36</v>
      </c>
      <c r="E10" s="31">
        <v>1.5</v>
      </c>
      <c r="F10" s="31">
        <v>1.5</v>
      </c>
      <c r="G10" s="31">
        <v>1.5</v>
      </c>
      <c r="H10" s="31">
        <v>1.5</v>
      </c>
      <c r="I10" s="31">
        <v>1.5</v>
      </c>
      <c r="J10" s="31">
        <v>1.5</v>
      </c>
      <c r="K10" s="31">
        <v>1.5</v>
      </c>
      <c r="L10" s="31">
        <v>1.5</v>
      </c>
      <c r="M10" s="31">
        <v>1.5</v>
      </c>
      <c r="N10" s="31">
        <v>1.5</v>
      </c>
      <c r="O10" s="31">
        <v>1.5</v>
      </c>
      <c r="P10" s="31">
        <v>1.5</v>
      </c>
      <c r="Q10" s="31">
        <v>1.5</v>
      </c>
      <c r="R10" s="31">
        <v>1.5</v>
      </c>
      <c r="S10" s="31">
        <v>1.5</v>
      </c>
      <c r="T10" s="31">
        <v>1.5</v>
      </c>
      <c r="U10" s="31">
        <v>1.5</v>
      </c>
      <c r="V10" s="31"/>
      <c r="W10" s="31"/>
      <c r="X10" s="31">
        <v>1.5</v>
      </c>
      <c r="Y10" s="31">
        <v>1.5</v>
      </c>
      <c r="Z10" s="31">
        <v>1.5</v>
      </c>
      <c r="AA10" s="31">
        <v>1.5</v>
      </c>
      <c r="AB10" s="31">
        <v>1.5</v>
      </c>
      <c r="AC10" s="31">
        <v>1.5</v>
      </c>
      <c r="AD10" s="31">
        <v>1.5</v>
      </c>
      <c r="AE10" s="31">
        <v>1.5</v>
      </c>
      <c r="AF10" s="31">
        <v>1.5</v>
      </c>
      <c r="AG10" s="31">
        <v>1.5</v>
      </c>
      <c r="AH10" s="31">
        <v>1.5</v>
      </c>
      <c r="AI10" s="31">
        <v>1.5</v>
      </c>
      <c r="AJ10" s="31">
        <v>1.5</v>
      </c>
      <c r="AK10" s="31">
        <v>1.5</v>
      </c>
      <c r="AL10" s="31">
        <v>1.5</v>
      </c>
      <c r="AM10" s="31">
        <v>1.5</v>
      </c>
      <c r="AN10" s="31">
        <v>1.5</v>
      </c>
      <c r="AO10" s="31">
        <v>1.5</v>
      </c>
      <c r="AP10" s="31">
        <v>1.5</v>
      </c>
      <c r="AQ10" s="31">
        <v>1.5</v>
      </c>
      <c r="AR10" s="31">
        <v>1.5</v>
      </c>
      <c r="AS10" s="31">
        <v>1.5</v>
      </c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11">
        <f t="shared" si="0"/>
        <v>58.5</v>
      </c>
    </row>
    <row r="11" spans="1:58" s="9" customFormat="1">
      <c r="A11" s="69"/>
      <c r="B11" s="97" t="s">
        <v>58</v>
      </c>
      <c r="C11" s="73" t="s">
        <v>59</v>
      </c>
      <c r="D11" s="30" t="s">
        <v>35</v>
      </c>
      <c r="E11" s="31">
        <v>3</v>
      </c>
      <c r="F11" s="31">
        <v>3</v>
      </c>
      <c r="G11" s="31">
        <v>3</v>
      </c>
      <c r="H11" s="31">
        <v>3</v>
      </c>
      <c r="I11" s="31">
        <v>3</v>
      </c>
      <c r="J11" s="31">
        <v>3</v>
      </c>
      <c r="K11" s="31">
        <v>3</v>
      </c>
      <c r="L11" s="31">
        <v>3</v>
      </c>
      <c r="M11" s="31">
        <v>3</v>
      </c>
      <c r="N11" s="31">
        <v>3</v>
      </c>
      <c r="O11" s="31">
        <v>3</v>
      </c>
      <c r="P11" s="31">
        <v>3</v>
      </c>
      <c r="Q11" s="31">
        <v>3</v>
      </c>
      <c r="R11" s="31">
        <v>3</v>
      </c>
      <c r="S11" s="31">
        <v>3</v>
      </c>
      <c r="T11" s="31">
        <v>3</v>
      </c>
      <c r="U11" s="31">
        <v>3</v>
      </c>
      <c r="V11" s="31"/>
      <c r="W11" s="31"/>
      <c r="X11" s="32">
        <v>3</v>
      </c>
      <c r="Y11" s="32">
        <v>3</v>
      </c>
      <c r="Z11" s="32">
        <v>3</v>
      </c>
      <c r="AA11" s="32">
        <v>3</v>
      </c>
      <c r="AB11" s="32">
        <v>3</v>
      </c>
      <c r="AC11" s="32">
        <v>3</v>
      </c>
      <c r="AD11" s="32">
        <v>3</v>
      </c>
      <c r="AE11" s="32">
        <v>3</v>
      </c>
      <c r="AF11" s="32">
        <v>3</v>
      </c>
      <c r="AG11" s="32">
        <v>3</v>
      </c>
      <c r="AH11" s="32">
        <v>3</v>
      </c>
      <c r="AI11" s="32">
        <v>3</v>
      </c>
      <c r="AJ11" s="32">
        <v>3</v>
      </c>
      <c r="AK11" s="32">
        <v>3</v>
      </c>
      <c r="AL11" s="32">
        <v>3</v>
      </c>
      <c r="AM11" s="32">
        <v>3</v>
      </c>
      <c r="AN11" s="32">
        <v>3</v>
      </c>
      <c r="AO11" s="32">
        <v>3</v>
      </c>
      <c r="AP11" s="32">
        <v>3</v>
      </c>
      <c r="AQ11" s="32">
        <v>3</v>
      </c>
      <c r="AR11" s="32">
        <v>3</v>
      </c>
      <c r="AS11" s="32">
        <v>3</v>
      </c>
      <c r="AT11" s="32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11">
        <f t="shared" si="0"/>
        <v>117</v>
      </c>
    </row>
    <row r="12" spans="1:58">
      <c r="A12" s="69"/>
      <c r="B12" s="97"/>
      <c r="C12" s="73"/>
      <c r="D12" s="30" t="s">
        <v>36</v>
      </c>
      <c r="E12" s="31">
        <v>1.5</v>
      </c>
      <c r="F12" s="31">
        <v>1.5</v>
      </c>
      <c r="G12" s="31">
        <v>1.5</v>
      </c>
      <c r="H12" s="31">
        <v>1.5</v>
      </c>
      <c r="I12" s="31">
        <v>1.5</v>
      </c>
      <c r="J12" s="31">
        <v>1.5</v>
      </c>
      <c r="K12" s="31">
        <v>1.5</v>
      </c>
      <c r="L12" s="31">
        <v>1.5</v>
      </c>
      <c r="M12" s="31">
        <v>1.5</v>
      </c>
      <c r="N12" s="31">
        <v>1.5</v>
      </c>
      <c r="O12" s="31">
        <v>1.5</v>
      </c>
      <c r="P12" s="31">
        <v>1.5</v>
      </c>
      <c r="Q12" s="31">
        <v>1.5</v>
      </c>
      <c r="R12" s="31">
        <v>1.5</v>
      </c>
      <c r="S12" s="31">
        <v>1.5</v>
      </c>
      <c r="T12" s="31">
        <v>1.5</v>
      </c>
      <c r="U12" s="31">
        <v>1.5</v>
      </c>
      <c r="V12" s="31"/>
      <c r="W12" s="31"/>
      <c r="X12" s="31">
        <v>1.5</v>
      </c>
      <c r="Y12" s="31">
        <v>1.5</v>
      </c>
      <c r="Z12" s="31">
        <v>1.5</v>
      </c>
      <c r="AA12" s="31">
        <v>1.5</v>
      </c>
      <c r="AB12" s="31">
        <v>1.5</v>
      </c>
      <c r="AC12" s="31">
        <v>1.5</v>
      </c>
      <c r="AD12" s="31">
        <v>1.5</v>
      </c>
      <c r="AE12" s="31">
        <v>1.5</v>
      </c>
      <c r="AF12" s="31">
        <v>1.5</v>
      </c>
      <c r="AG12" s="31">
        <v>1.5</v>
      </c>
      <c r="AH12" s="31">
        <v>1.5</v>
      </c>
      <c r="AI12" s="31">
        <v>1.5</v>
      </c>
      <c r="AJ12" s="31">
        <v>1.5</v>
      </c>
      <c r="AK12" s="31">
        <v>1.5</v>
      </c>
      <c r="AL12" s="31">
        <v>1.5</v>
      </c>
      <c r="AM12" s="31">
        <v>1.5</v>
      </c>
      <c r="AN12" s="31">
        <v>1.5</v>
      </c>
      <c r="AO12" s="31">
        <v>1.5</v>
      </c>
      <c r="AP12" s="31">
        <v>1.5</v>
      </c>
      <c r="AQ12" s="31">
        <v>1.5</v>
      </c>
      <c r="AR12" s="31">
        <v>1.5</v>
      </c>
      <c r="AS12" s="31">
        <v>1.5</v>
      </c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11">
        <f t="shared" si="0"/>
        <v>58.5</v>
      </c>
    </row>
    <row r="13" spans="1:58" s="9" customFormat="1" ht="18.75" customHeight="1">
      <c r="A13" s="69"/>
      <c r="B13" s="97" t="s">
        <v>60</v>
      </c>
      <c r="C13" s="73" t="s">
        <v>61</v>
      </c>
      <c r="D13" s="30" t="s">
        <v>35</v>
      </c>
      <c r="E13" s="31">
        <v>7</v>
      </c>
      <c r="F13" s="31">
        <v>7</v>
      </c>
      <c r="G13" s="31">
        <v>7</v>
      </c>
      <c r="H13" s="31">
        <v>7</v>
      </c>
      <c r="I13" s="31">
        <v>7</v>
      </c>
      <c r="J13" s="31">
        <v>7</v>
      </c>
      <c r="K13" s="31">
        <v>7</v>
      </c>
      <c r="L13" s="31">
        <v>7</v>
      </c>
      <c r="M13" s="31">
        <v>7</v>
      </c>
      <c r="N13" s="31">
        <v>7</v>
      </c>
      <c r="O13" s="31">
        <v>7</v>
      </c>
      <c r="P13" s="31">
        <v>7</v>
      </c>
      <c r="Q13" s="31">
        <v>7</v>
      </c>
      <c r="R13" s="31">
        <v>7</v>
      </c>
      <c r="S13" s="31">
        <v>7</v>
      </c>
      <c r="T13" s="31">
        <v>7</v>
      </c>
      <c r="U13" s="31">
        <v>7</v>
      </c>
      <c r="V13" s="31"/>
      <c r="W13" s="31"/>
      <c r="X13" s="32">
        <v>5</v>
      </c>
      <c r="Y13" s="32">
        <v>5</v>
      </c>
      <c r="Z13" s="32">
        <v>5</v>
      </c>
      <c r="AA13" s="32">
        <v>5</v>
      </c>
      <c r="AB13" s="32">
        <v>5</v>
      </c>
      <c r="AC13" s="32">
        <v>5</v>
      </c>
      <c r="AD13" s="32">
        <v>5</v>
      </c>
      <c r="AE13" s="32">
        <v>5</v>
      </c>
      <c r="AF13" s="32">
        <v>5</v>
      </c>
      <c r="AG13" s="32">
        <v>5</v>
      </c>
      <c r="AH13" s="32">
        <v>5</v>
      </c>
      <c r="AI13" s="32">
        <v>5</v>
      </c>
      <c r="AJ13" s="32">
        <v>5</v>
      </c>
      <c r="AK13" s="32">
        <v>5</v>
      </c>
      <c r="AL13" s="32">
        <v>5</v>
      </c>
      <c r="AM13" s="32">
        <v>5</v>
      </c>
      <c r="AN13" s="32">
        <v>5</v>
      </c>
      <c r="AO13" s="32">
        <v>5</v>
      </c>
      <c r="AP13" s="32">
        <v>5</v>
      </c>
      <c r="AQ13" s="32">
        <v>5</v>
      </c>
      <c r="AR13" s="32">
        <v>5</v>
      </c>
      <c r="AS13" s="32">
        <v>5</v>
      </c>
      <c r="AT13" s="32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11">
        <f t="shared" si="0"/>
        <v>229</v>
      </c>
    </row>
    <row r="14" spans="1:58" ht="18.75" customHeight="1">
      <c r="A14" s="69"/>
      <c r="B14" s="97"/>
      <c r="C14" s="73"/>
      <c r="D14" s="30" t="s">
        <v>36</v>
      </c>
      <c r="E14" s="31">
        <v>3</v>
      </c>
      <c r="F14" s="31">
        <v>3</v>
      </c>
      <c r="G14" s="31">
        <v>3</v>
      </c>
      <c r="H14" s="31">
        <v>3</v>
      </c>
      <c r="I14" s="31">
        <v>3</v>
      </c>
      <c r="J14" s="31">
        <v>3</v>
      </c>
      <c r="K14" s="31">
        <v>3</v>
      </c>
      <c r="L14" s="31">
        <v>3</v>
      </c>
      <c r="M14" s="31">
        <v>3</v>
      </c>
      <c r="N14" s="31">
        <v>3</v>
      </c>
      <c r="O14" s="31">
        <v>3</v>
      </c>
      <c r="P14" s="31">
        <v>3</v>
      </c>
      <c r="Q14" s="31">
        <v>3</v>
      </c>
      <c r="R14" s="31">
        <v>3</v>
      </c>
      <c r="S14" s="31">
        <v>3</v>
      </c>
      <c r="T14" s="31">
        <v>3</v>
      </c>
      <c r="U14" s="31">
        <v>3</v>
      </c>
      <c r="V14" s="31"/>
      <c r="W14" s="31"/>
      <c r="X14" s="31">
        <v>3</v>
      </c>
      <c r="Y14" s="31">
        <v>3</v>
      </c>
      <c r="Z14" s="31">
        <v>3</v>
      </c>
      <c r="AA14" s="31">
        <v>3</v>
      </c>
      <c r="AB14" s="31">
        <v>3</v>
      </c>
      <c r="AC14" s="31">
        <v>3</v>
      </c>
      <c r="AD14" s="31">
        <v>3</v>
      </c>
      <c r="AE14" s="31">
        <v>3</v>
      </c>
      <c r="AF14" s="31">
        <v>3</v>
      </c>
      <c r="AG14" s="31">
        <v>3</v>
      </c>
      <c r="AH14" s="31">
        <v>3</v>
      </c>
      <c r="AI14" s="31">
        <v>3</v>
      </c>
      <c r="AJ14" s="31">
        <v>3</v>
      </c>
      <c r="AK14" s="31">
        <v>3</v>
      </c>
      <c r="AL14" s="31">
        <v>3</v>
      </c>
      <c r="AM14" s="31">
        <v>3</v>
      </c>
      <c r="AN14" s="31">
        <v>3</v>
      </c>
      <c r="AO14" s="31">
        <v>3</v>
      </c>
      <c r="AP14" s="31">
        <v>3</v>
      </c>
      <c r="AQ14" s="31">
        <v>3</v>
      </c>
      <c r="AR14" s="31">
        <v>3</v>
      </c>
      <c r="AS14" s="31">
        <v>3</v>
      </c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11">
        <f t="shared" si="0"/>
        <v>117</v>
      </c>
    </row>
    <row r="15" spans="1:58" s="9" customFormat="1">
      <c r="A15" s="69"/>
      <c r="B15" s="91" t="s">
        <v>62</v>
      </c>
      <c r="C15" s="74" t="s">
        <v>63</v>
      </c>
      <c r="D15" s="30" t="s">
        <v>35</v>
      </c>
      <c r="E15" s="31">
        <v>3</v>
      </c>
      <c r="F15" s="31">
        <v>3</v>
      </c>
      <c r="G15" s="31">
        <v>3</v>
      </c>
      <c r="H15" s="31">
        <v>3</v>
      </c>
      <c r="I15" s="31">
        <v>3</v>
      </c>
      <c r="J15" s="31">
        <v>3</v>
      </c>
      <c r="K15" s="31">
        <v>3</v>
      </c>
      <c r="L15" s="31">
        <v>3</v>
      </c>
      <c r="M15" s="31">
        <v>3</v>
      </c>
      <c r="N15" s="31">
        <v>3</v>
      </c>
      <c r="O15" s="31">
        <v>3</v>
      </c>
      <c r="P15" s="31">
        <v>3</v>
      </c>
      <c r="Q15" s="31">
        <v>3</v>
      </c>
      <c r="R15" s="31">
        <v>3</v>
      </c>
      <c r="S15" s="31">
        <v>3</v>
      </c>
      <c r="T15" s="31">
        <v>3</v>
      </c>
      <c r="U15" s="31">
        <v>3</v>
      </c>
      <c r="V15" s="31"/>
      <c r="W15" s="31"/>
      <c r="X15" s="32">
        <v>3</v>
      </c>
      <c r="Y15" s="32">
        <v>3</v>
      </c>
      <c r="Z15" s="32">
        <v>3</v>
      </c>
      <c r="AA15" s="32">
        <v>3</v>
      </c>
      <c r="AB15" s="32">
        <v>3</v>
      </c>
      <c r="AC15" s="32">
        <v>3</v>
      </c>
      <c r="AD15" s="32">
        <v>3</v>
      </c>
      <c r="AE15" s="32">
        <v>3</v>
      </c>
      <c r="AF15" s="32">
        <v>3</v>
      </c>
      <c r="AG15" s="32">
        <v>3</v>
      </c>
      <c r="AH15" s="32">
        <v>3</v>
      </c>
      <c r="AI15" s="32">
        <v>3</v>
      </c>
      <c r="AJ15" s="32">
        <v>3</v>
      </c>
      <c r="AK15" s="32">
        <v>3</v>
      </c>
      <c r="AL15" s="32">
        <v>3</v>
      </c>
      <c r="AM15" s="32">
        <v>3</v>
      </c>
      <c r="AN15" s="32">
        <v>3</v>
      </c>
      <c r="AO15" s="32">
        <v>3</v>
      </c>
      <c r="AP15" s="32">
        <v>3</v>
      </c>
      <c r="AQ15" s="32">
        <v>3</v>
      </c>
      <c r="AR15" s="32">
        <v>3</v>
      </c>
      <c r="AS15" s="32">
        <v>3</v>
      </c>
      <c r="AT15" s="32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11">
        <f t="shared" si="0"/>
        <v>117</v>
      </c>
    </row>
    <row r="16" spans="1:58">
      <c r="A16" s="69"/>
      <c r="B16" s="92"/>
      <c r="C16" s="75"/>
      <c r="D16" s="30" t="s">
        <v>36</v>
      </c>
      <c r="E16" s="31">
        <v>1.5</v>
      </c>
      <c r="F16" s="31">
        <v>1.5</v>
      </c>
      <c r="G16" s="31">
        <v>1.5</v>
      </c>
      <c r="H16" s="31">
        <v>1.5</v>
      </c>
      <c r="I16" s="31">
        <v>1.5</v>
      </c>
      <c r="J16" s="31">
        <v>1.5</v>
      </c>
      <c r="K16" s="31">
        <v>1.5</v>
      </c>
      <c r="L16" s="31">
        <v>1.5</v>
      </c>
      <c r="M16" s="31">
        <v>1.5</v>
      </c>
      <c r="N16" s="31">
        <v>1.5</v>
      </c>
      <c r="O16" s="31">
        <v>1.5</v>
      </c>
      <c r="P16" s="31">
        <v>1.5</v>
      </c>
      <c r="Q16" s="31">
        <v>1.5</v>
      </c>
      <c r="R16" s="31">
        <v>1.5</v>
      </c>
      <c r="S16" s="31">
        <v>1.5</v>
      </c>
      <c r="T16" s="31">
        <v>1.5</v>
      </c>
      <c r="U16" s="31">
        <v>1.5</v>
      </c>
      <c r="V16" s="31"/>
      <c r="W16" s="31"/>
      <c r="X16" s="31">
        <v>1.5</v>
      </c>
      <c r="Y16" s="31">
        <v>1.5</v>
      </c>
      <c r="Z16" s="31">
        <v>1.5</v>
      </c>
      <c r="AA16" s="31">
        <v>1.5</v>
      </c>
      <c r="AB16" s="31">
        <v>1.5</v>
      </c>
      <c r="AC16" s="31">
        <v>1.5</v>
      </c>
      <c r="AD16" s="31">
        <v>1.5</v>
      </c>
      <c r="AE16" s="31">
        <v>1.5</v>
      </c>
      <c r="AF16" s="31">
        <v>1.5</v>
      </c>
      <c r="AG16" s="31">
        <v>1.5</v>
      </c>
      <c r="AH16" s="31">
        <v>1.5</v>
      </c>
      <c r="AI16" s="31">
        <v>1.5</v>
      </c>
      <c r="AJ16" s="31">
        <v>1.5</v>
      </c>
      <c r="AK16" s="31">
        <v>1.5</v>
      </c>
      <c r="AL16" s="31">
        <v>1.5</v>
      </c>
      <c r="AM16" s="31">
        <v>1.5</v>
      </c>
      <c r="AN16" s="31">
        <v>1.5</v>
      </c>
      <c r="AO16" s="31">
        <v>1.5</v>
      </c>
      <c r="AP16" s="31">
        <v>1.5</v>
      </c>
      <c r="AQ16" s="31">
        <v>1.5</v>
      </c>
      <c r="AR16" s="31">
        <v>1.5</v>
      </c>
      <c r="AS16" s="31">
        <v>1.5</v>
      </c>
      <c r="AT16" s="32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11">
        <f t="shared" si="0"/>
        <v>58.5</v>
      </c>
    </row>
    <row r="17" spans="1:58" s="9" customFormat="1">
      <c r="A17" s="69"/>
      <c r="B17" s="97" t="s">
        <v>64</v>
      </c>
      <c r="C17" s="73" t="s">
        <v>65</v>
      </c>
      <c r="D17" s="30" t="s">
        <v>35</v>
      </c>
      <c r="E17" s="31">
        <v>3</v>
      </c>
      <c r="F17" s="31">
        <v>3</v>
      </c>
      <c r="G17" s="31">
        <v>3</v>
      </c>
      <c r="H17" s="31">
        <v>3</v>
      </c>
      <c r="I17" s="31">
        <v>3</v>
      </c>
      <c r="J17" s="31">
        <v>3</v>
      </c>
      <c r="K17" s="31">
        <v>3</v>
      </c>
      <c r="L17" s="31">
        <v>3</v>
      </c>
      <c r="M17" s="31">
        <v>3</v>
      </c>
      <c r="N17" s="31">
        <v>3</v>
      </c>
      <c r="O17" s="31">
        <v>3</v>
      </c>
      <c r="P17" s="31">
        <v>3</v>
      </c>
      <c r="Q17" s="31">
        <v>3</v>
      </c>
      <c r="R17" s="31">
        <v>3</v>
      </c>
      <c r="S17" s="31">
        <v>3</v>
      </c>
      <c r="T17" s="31">
        <v>3</v>
      </c>
      <c r="U17" s="31">
        <v>3</v>
      </c>
      <c r="V17" s="31"/>
      <c r="W17" s="31"/>
      <c r="X17" s="31">
        <v>3</v>
      </c>
      <c r="Y17" s="31">
        <v>3</v>
      </c>
      <c r="Z17" s="31">
        <v>3</v>
      </c>
      <c r="AA17" s="31">
        <v>3</v>
      </c>
      <c r="AB17" s="31">
        <v>3</v>
      </c>
      <c r="AC17" s="31">
        <v>3</v>
      </c>
      <c r="AD17" s="31">
        <v>3</v>
      </c>
      <c r="AE17" s="31">
        <v>3</v>
      </c>
      <c r="AF17" s="31">
        <v>3</v>
      </c>
      <c r="AG17" s="31">
        <v>3</v>
      </c>
      <c r="AH17" s="31">
        <v>3</v>
      </c>
      <c r="AI17" s="31">
        <v>3</v>
      </c>
      <c r="AJ17" s="31">
        <v>3</v>
      </c>
      <c r="AK17" s="31">
        <v>3</v>
      </c>
      <c r="AL17" s="31">
        <v>3</v>
      </c>
      <c r="AM17" s="31">
        <v>3</v>
      </c>
      <c r="AN17" s="31">
        <v>3</v>
      </c>
      <c r="AO17" s="31">
        <v>3</v>
      </c>
      <c r="AP17" s="31">
        <v>3</v>
      </c>
      <c r="AQ17" s="31">
        <v>3</v>
      </c>
      <c r="AR17" s="31">
        <v>3</v>
      </c>
      <c r="AS17" s="31">
        <v>3</v>
      </c>
      <c r="AT17" s="32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11">
        <f t="shared" si="0"/>
        <v>117</v>
      </c>
    </row>
    <row r="18" spans="1:58">
      <c r="A18" s="69"/>
      <c r="B18" s="97"/>
      <c r="C18" s="73"/>
      <c r="D18" s="30" t="s">
        <v>36</v>
      </c>
      <c r="E18" s="33">
        <v>1.5</v>
      </c>
      <c r="F18" s="33">
        <v>1.5</v>
      </c>
      <c r="G18" s="33">
        <v>1.5</v>
      </c>
      <c r="H18" s="33">
        <v>1.5</v>
      </c>
      <c r="I18" s="33">
        <v>1.5</v>
      </c>
      <c r="J18" s="33">
        <v>1.5</v>
      </c>
      <c r="K18" s="33">
        <v>1.5</v>
      </c>
      <c r="L18" s="33">
        <v>1.5</v>
      </c>
      <c r="M18" s="33">
        <v>1.5</v>
      </c>
      <c r="N18" s="33">
        <v>1.5</v>
      </c>
      <c r="O18" s="33">
        <v>1.5</v>
      </c>
      <c r="P18" s="33">
        <v>1.5</v>
      </c>
      <c r="Q18" s="33">
        <v>1.5</v>
      </c>
      <c r="R18" s="33">
        <v>1.5</v>
      </c>
      <c r="S18" s="33">
        <v>1.5</v>
      </c>
      <c r="T18" s="33">
        <v>1.5</v>
      </c>
      <c r="U18" s="33">
        <v>1.5</v>
      </c>
      <c r="V18" s="33"/>
      <c r="W18" s="33"/>
      <c r="X18" s="33">
        <v>1.5</v>
      </c>
      <c r="Y18" s="33">
        <v>1.5</v>
      </c>
      <c r="Z18" s="33">
        <v>1.5</v>
      </c>
      <c r="AA18" s="33">
        <v>1.5</v>
      </c>
      <c r="AB18" s="33">
        <v>1.5</v>
      </c>
      <c r="AC18" s="33">
        <v>1.5</v>
      </c>
      <c r="AD18" s="33">
        <v>1.5</v>
      </c>
      <c r="AE18" s="33">
        <v>1.5</v>
      </c>
      <c r="AF18" s="33">
        <v>1.5</v>
      </c>
      <c r="AG18" s="33">
        <v>1.5</v>
      </c>
      <c r="AH18" s="33">
        <v>1.5</v>
      </c>
      <c r="AI18" s="33">
        <v>1.5</v>
      </c>
      <c r="AJ18" s="33">
        <v>1.5</v>
      </c>
      <c r="AK18" s="33">
        <v>1.5</v>
      </c>
      <c r="AL18" s="33">
        <v>1.5</v>
      </c>
      <c r="AM18" s="33">
        <v>1.5</v>
      </c>
      <c r="AN18" s="33">
        <v>1.5</v>
      </c>
      <c r="AO18" s="33">
        <v>1.5</v>
      </c>
      <c r="AP18" s="33">
        <v>1.5</v>
      </c>
      <c r="AQ18" s="33">
        <v>1.5</v>
      </c>
      <c r="AR18" s="33">
        <v>1.5</v>
      </c>
      <c r="AS18" s="33">
        <v>1.5</v>
      </c>
      <c r="AT18" s="34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11">
        <f t="shared" si="0"/>
        <v>58.5</v>
      </c>
    </row>
    <row r="19" spans="1:58" s="9" customFormat="1">
      <c r="A19" s="69"/>
      <c r="B19" s="97" t="s">
        <v>66</v>
      </c>
      <c r="C19" s="73" t="s">
        <v>67</v>
      </c>
      <c r="D19" s="30" t="s">
        <v>35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>
        <v>3</v>
      </c>
      <c r="Y19" s="32">
        <v>3</v>
      </c>
      <c r="Z19" s="32">
        <v>3</v>
      </c>
      <c r="AA19" s="32">
        <v>3</v>
      </c>
      <c r="AB19" s="32">
        <v>3</v>
      </c>
      <c r="AC19" s="32">
        <v>3</v>
      </c>
      <c r="AD19" s="32">
        <v>3</v>
      </c>
      <c r="AE19" s="32">
        <v>3</v>
      </c>
      <c r="AF19" s="32">
        <v>3</v>
      </c>
      <c r="AG19" s="32">
        <v>3</v>
      </c>
      <c r="AH19" s="32">
        <v>3</v>
      </c>
      <c r="AI19" s="32">
        <v>3</v>
      </c>
      <c r="AJ19" s="32">
        <v>3</v>
      </c>
      <c r="AK19" s="32">
        <v>3</v>
      </c>
      <c r="AL19" s="32">
        <v>3</v>
      </c>
      <c r="AM19" s="32">
        <v>3</v>
      </c>
      <c r="AN19" s="32">
        <v>3</v>
      </c>
      <c r="AO19" s="32">
        <v>3</v>
      </c>
      <c r="AP19" s="32">
        <v>3</v>
      </c>
      <c r="AQ19" s="32">
        <v>3</v>
      </c>
      <c r="AR19" s="32">
        <v>3</v>
      </c>
      <c r="AS19" s="32">
        <v>3</v>
      </c>
      <c r="AT19" s="32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11">
        <f t="shared" si="0"/>
        <v>66</v>
      </c>
    </row>
    <row r="20" spans="1:58">
      <c r="A20" s="69"/>
      <c r="B20" s="97"/>
      <c r="C20" s="73"/>
      <c r="D20" s="30" t="s">
        <v>36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>
        <v>1</v>
      </c>
      <c r="Y20" s="31">
        <v>1</v>
      </c>
      <c r="Z20" s="31">
        <v>1</v>
      </c>
      <c r="AA20" s="31">
        <v>1</v>
      </c>
      <c r="AB20" s="31">
        <v>1</v>
      </c>
      <c r="AC20" s="31">
        <v>1</v>
      </c>
      <c r="AD20" s="31">
        <v>1</v>
      </c>
      <c r="AE20" s="31">
        <v>1</v>
      </c>
      <c r="AF20" s="31">
        <v>1</v>
      </c>
      <c r="AG20" s="31">
        <v>1</v>
      </c>
      <c r="AH20" s="31">
        <v>1</v>
      </c>
      <c r="AI20" s="31">
        <v>1</v>
      </c>
      <c r="AJ20" s="31">
        <v>1</v>
      </c>
      <c r="AK20" s="31">
        <v>1</v>
      </c>
      <c r="AL20" s="31">
        <v>1</v>
      </c>
      <c r="AM20" s="31">
        <v>1</v>
      </c>
      <c r="AN20" s="31">
        <v>1</v>
      </c>
      <c r="AO20" s="31">
        <v>1</v>
      </c>
      <c r="AP20" s="31">
        <v>1</v>
      </c>
      <c r="AQ20" s="31">
        <v>1</v>
      </c>
      <c r="AR20" s="31">
        <v>1</v>
      </c>
      <c r="AS20" s="31">
        <v>1</v>
      </c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11">
        <f t="shared" si="0"/>
        <v>22</v>
      </c>
    </row>
    <row r="21" spans="1:58" s="9" customFormat="1">
      <c r="A21" s="69"/>
      <c r="B21" s="97" t="s">
        <v>68</v>
      </c>
      <c r="C21" s="73" t="s">
        <v>69</v>
      </c>
      <c r="D21" s="30" t="s">
        <v>35</v>
      </c>
      <c r="E21" s="31">
        <v>2</v>
      </c>
      <c r="F21" s="31">
        <v>2</v>
      </c>
      <c r="G21" s="31">
        <v>2</v>
      </c>
      <c r="H21" s="31">
        <v>2</v>
      </c>
      <c r="I21" s="31">
        <v>2</v>
      </c>
      <c r="J21" s="31">
        <v>2</v>
      </c>
      <c r="K21" s="31">
        <v>2</v>
      </c>
      <c r="L21" s="31">
        <v>2</v>
      </c>
      <c r="M21" s="31">
        <v>2</v>
      </c>
      <c r="N21" s="31">
        <v>2</v>
      </c>
      <c r="O21" s="31">
        <v>2</v>
      </c>
      <c r="P21" s="31">
        <v>2</v>
      </c>
      <c r="Q21" s="31">
        <v>2</v>
      </c>
      <c r="R21" s="31">
        <v>2</v>
      </c>
      <c r="S21" s="31">
        <v>2</v>
      </c>
      <c r="T21" s="31">
        <v>2</v>
      </c>
      <c r="U21" s="31">
        <v>2</v>
      </c>
      <c r="V21" s="31"/>
      <c r="W21" s="31"/>
      <c r="X21" s="32">
        <v>3</v>
      </c>
      <c r="Y21" s="32">
        <v>3</v>
      </c>
      <c r="Z21" s="32">
        <v>3</v>
      </c>
      <c r="AA21" s="32">
        <v>3</v>
      </c>
      <c r="AB21" s="32">
        <v>3</v>
      </c>
      <c r="AC21" s="32">
        <v>3</v>
      </c>
      <c r="AD21" s="32">
        <v>3</v>
      </c>
      <c r="AE21" s="32">
        <v>3</v>
      </c>
      <c r="AF21" s="32">
        <v>3</v>
      </c>
      <c r="AG21" s="32">
        <v>3</v>
      </c>
      <c r="AH21" s="32">
        <v>3</v>
      </c>
      <c r="AI21" s="32">
        <v>3</v>
      </c>
      <c r="AJ21" s="32">
        <v>3</v>
      </c>
      <c r="AK21" s="32">
        <v>3</v>
      </c>
      <c r="AL21" s="32">
        <v>3</v>
      </c>
      <c r="AM21" s="32">
        <v>3</v>
      </c>
      <c r="AN21" s="32">
        <v>3</v>
      </c>
      <c r="AO21" s="32">
        <v>3</v>
      </c>
      <c r="AP21" s="32">
        <v>3</v>
      </c>
      <c r="AQ21" s="32">
        <v>3</v>
      </c>
      <c r="AR21" s="32">
        <v>3</v>
      </c>
      <c r="AS21" s="32">
        <v>3</v>
      </c>
      <c r="AT21" s="32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11">
        <f t="shared" si="0"/>
        <v>100</v>
      </c>
    </row>
    <row r="22" spans="1:58">
      <c r="A22" s="69"/>
      <c r="B22" s="97"/>
      <c r="C22" s="73"/>
      <c r="D22" s="30" t="s">
        <v>36</v>
      </c>
      <c r="E22" s="31">
        <v>1.5</v>
      </c>
      <c r="F22" s="31">
        <v>1.5</v>
      </c>
      <c r="G22" s="31">
        <v>1.5</v>
      </c>
      <c r="H22" s="31">
        <v>1.5</v>
      </c>
      <c r="I22" s="31">
        <v>1.5</v>
      </c>
      <c r="J22" s="31">
        <v>1.5</v>
      </c>
      <c r="K22" s="31">
        <v>1.5</v>
      </c>
      <c r="L22" s="31">
        <v>1.5</v>
      </c>
      <c r="M22" s="31">
        <v>1.5</v>
      </c>
      <c r="N22" s="31">
        <v>1.5</v>
      </c>
      <c r="O22" s="31">
        <v>1.5</v>
      </c>
      <c r="P22" s="31">
        <v>1.5</v>
      </c>
      <c r="Q22" s="31">
        <v>1.5</v>
      </c>
      <c r="R22" s="31">
        <v>1.5</v>
      </c>
      <c r="S22" s="31">
        <v>1.5</v>
      </c>
      <c r="T22" s="31">
        <v>1.5</v>
      </c>
      <c r="U22" s="31">
        <v>1.5</v>
      </c>
      <c r="V22" s="31"/>
      <c r="W22" s="31"/>
      <c r="X22" s="31">
        <v>1.5</v>
      </c>
      <c r="Y22" s="31">
        <v>1.5</v>
      </c>
      <c r="Z22" s="31">
        <v>1.5</v>
      </c>
      <c r="AA22" s="31">
        <v>1.5</v>
      </c>
      <c r="AB22" s="31">
        <v>1.5</v>
      </c>
      <c r="AC22" s="31">
        <v>1.5</v>
      </c>
      <c r="AD22" s="31">
        <v>1.5</v>
      </c>
      <c r="AE22" s="31">
        <v>1.5</v>
      </c>
      <c r="AF22" s="31">
        <v>1.5</v>
      </c>
      <c r="AG22" s="31">
        <v>1.5</v>
      </c>
      <c r="AH22" s="31">
        <v>1.5</v>
      </c>
      <c r="AI22" s="31">
        <v>1.5</v>
      </c>
      <c r="AJ22" s="31">
        <v>1.5</v>
      </c>
      <c r="AK22" s="31">
        <v>1.5</v>
      </c>
      <c r="AL22" s="31">
        <v>1.5</v>
      </c>
      <c r="AM22" s="31">
        <v>1.5</v>
      </c>
      <c r="AN22" s="31">
        <v>1.5</v>
      </c>
      <c r="AO22" s="31">
        <v>1.5</v>
      </c>
      <c r="AP22" s="31">
        <v>1.5</v>
      </c>
      <c r="AQ22" s="31">
        <v>1.5</v>
      </c>
      <c r="AR22" s="31">
        <v>1.5</v>
      </c>
      <c r="AS22" s="31">
        <v>1.5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11">
        <f t="shared" si="0"/>
        <v>58.5</v>
      </c>
    </row>
    <row r="23" spans="1:58" s="9" customFormat="1">
      <c r="A23" s="69"/>
      <c r="B23" s="91" t="s">
        <v>70</v>
      </c>
      <c r="C23" s="74" t="s">
        <v>71</v>
      </c>
      <c r="D23" s="30" t="s">
        <v>35</v>
      </c>
      <c r="E23" s="31">
        <v>4</v>
      </c>
      <c r="F23" s="31">
        <v>4</v>
      </c>
      <c r="G23" s="31">
        <v>4</v>
      </c>
      <c r="H23" s="31">
        <v>4</v>
      </c>
      <c r="I23" s="31">
        <v>4</v>
      </c>
      <c r="J23" s="31">
        <v>4</v>
      </c>
      <c r="K23" s="31">
        <v>4</v>
      </c>
      <c r="L23" s="31">
        <v>4</v>
      </c>
      <c r="M23" s="31">
        <v>4</v>
      </c>
      <c r="N23" s="31">
        <v>4</v>
      </c>
      <c r="O23" s="31">
        <v>4</v>
      </c>
      <c r="P23" s="31">
        <v>4</v>
      </c>
      <c r="Q23" s="31">
        <v>4</v>
      </c>
      <c r="R23" s="31">
        <v>4</v>
      </c>
      <c r="S23" s="31">
        <v>4</v>
      </c>
      <c r="T23" s="31">
        <v>4</v>
      </c>
      <c r="U23" s="31">
        <v>4</v>
      </c>
      <c r="V23" s="31"/>
      <c r="W23" s="31"/>
      <c r="X23" s="32">
        <v>2</v>
      </c>
      <c r="Y23" s="32">
        <v>2</v>
      </c>
      <c r="Z23" s="32">
        <v>2</v>
      </c>
      <c r="AA23" s="32">
        <v>2</v>
      </c>
      <c r="AB23" s="32">
        <v>2</v>
      </c>
      <c r="AC23" s="32">
        <v>2</v>
      </c>
      <c r="AD23" s="32">
        <v>2</v>
      </c>
      <c r="AE23" s="32">
        <v>2</v>
      </c>
      <c r="AF23" s="32">
        <v>2</v>
      </c>
      <c r="AG23" s="32">
        <v>2</v>
      </c>
      <c r="AH23" s="32">
        <v>2</v>
      </c>
      <c r="AI23" s="32">
        <v>2</v>
      </c>
      <c r="AJ23" s="32">
        <v>2</v>
      </c>
      <c r="AK23" s="32">
        <v>2</v>
      </c>
      <c r="AL23" s="32">
        <v>2</v>
      </c>
      <c r="AM23" s="32">
        <v>2</v>
      </c>
      <c r="AN23" s="32">
        <v>2</v>
      </c>
      <c r="AO23" s="32">
        <v>2</v>
      </c>
      <c r="AP23" s="32">
        <v>2</v>
      </c>
      <c r="AQ23" s="32">
        <v>2</v>
      </c>
      <c r="AR23" s="32">
        <v>2</v>
      </c>
      <c r="AS23" s="32">
        <v>2</v>
      </c>
      <c r="AT23" s="32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11">
        <f t="shared" si="0"/>
        <v>112</v>
      </c>
    </row>
    <row r="24" spans="1:58">
      <c r="A24" s="69"/>
      <c r="B24" s="92"/>
      <c r="C24" s="75"/>
      <c r="D24" s="30" t="s">
        <v>36</v>
      </c>
      <c r="E24" s="31">
        <v>1.5</v>
      </c>
      <c r="F24" s="31">
        <v>1.5</v>
      </c>
      <c r="G24" s="31">
        <v>1.5</v>
      </c>
      <c r="H24" s="31">
        <v>1.5</v>
      </c>
      <c r="I24" s="31">
        <v>1.5</v>
      </c>
      <c r="J24" s="31">
        <v>1.5</v>
      </c>
      <c r="K24" s="31">
        <v>1.5</v>
      </c>
      <c r="L24" s="31">
        <v>1.5</v>
      </c>
      <c r="M24" s="31">
        <v>1.5</v>
      </c>
      <c r="N24" s="31">
        <v>1.5</v>
      </c>
      <c r="O24" s="31">
        <v>1.5</v>
      </c>
      <c r="P24" s="31">
        <v>1.5</v>
      </c>
      <c r="Q24" s="31">
        <v>1.5</v>
      </c>
      <c r="R24" s="31">
        <v>1.5</v>
      </c>
      <c r="S24" s="31">
        <v>1.5</v>
      </c>
      <c r="T24" s="31">
        <v>1.5</v>
      </c>
      <c r="U24" s="31">
        <v>1.5</v>
      </c>
      <c r="V24" s="31"/>
      <c r="W24" s="31"/>
      <c r="X24" s="31">
        <v>1.5</v>
      </c>
      <c r="Y24" s="31">
        <v>1.5</v>
      </c>
      <c r="Z24" s="31">
        <v>1.5</v>
      </c>
      <c r="AA24" s="31">
        <v>1.5</v>
      </c>
      <c r="AB24" s="31">
        <v>1.5</v>
      </c>
      <c r="AC24" s="31">
        <v>1.5</v>
      </c>
      <c r="AD24" s="31">
        <v>1.5</v>
      </c>
      <c r="AE24" s="31">
        <v>1.5</v>
      </c>
      <c r="AF24" s="31">
        <v>1.5</v>
      </c>
      <c r="AG24" s="31">
        <v>1.5</v>
      </c>
      <c r="AH24" s="31">
        <v>1.5</v>
      </c>
      <c r="AI24" s="31">
        <v>1.5</v>
      </c>
      <c r="AJ24" s="31">
        <v>1.5</v>
      </c>
      <c r="AK24" s="31">
        <v>1.5</v>
      </c>
      <c r="AL24" s="31">
        <v>1.5</v>
      </c>
      <c r="AM24" s="31">
        <v>1.5</v>
      </c>
      <c r="AN24" s="31">
        <v>1.5</v>
      </c>
      <c r="AO24" s="31">
        <v>1.5</v>
      </c>
      <c r="AP24" s="31">
        <v>1.5</v>
      </c>
      <c r="AQ24" s="31">
        <v>1.5</v>
      </c>
      <c r="AR24" s="31">
        <v>1.5</v>
      </c>
      <c r="AS24" s="31">
        <v>1.5</v>
      </c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11">
        <f t="shared" si="0"/>
        <v>58.5</v>
      </c>
    </row>
    <row r="25" spans="1:58" s="9" customFormat="1">
      <c r="A25" s="69"/>
      <c r="B25" s="91" t="s">
        <v>72</v>
      </c>
      <c r="C25" s="74" t="s">
        <v>73</v>
      </c>
      <c r="D25" s="30" t="s">
        <v>35</v>
      </c>
      <c r="E25" s="31">
        <v>2</v>
      </c>
      <c r="F25" s="31">
        <v>2</v>
      </c>
      <c r="G25" s="31">
        <v>2</v>
      </c>
      <c r="H25" s="31">
        <v>2</v>
      </c>
      <c r="I25" s="31">
        <v>2</v>
      </c>
      <c r="J25" s="31">
        <v>2</v>
      </c>
      <c r="K25" s="31">
        <v>2</v>
      </c>
      <c r="L25" s="31">
        <v>2</v>
      </c>
      <c r="M25" s="31">
        <v>2</v>
      </c>
      <c r="N25" s="31">
        <v>2</v>
      </c>
      <c r="O25" s="31">
        <v>2</v>
      </c>
      <c r="P25" s="31">
        <v>2</v>
      </c>
      <c r="Q25" s="31">
        <v>2</v>
      </c>
      <c r="R25" s="31">
        <v>2</v>
      </c>
      <c r="S25" s="31">
        <v>2</v>
      </c>
      <c r="T25" s="31">
        <v>2</v>
      </c>
      <c r="U25" s="31">
        <v>2</v>
      </c>
      <c r="V25" s="31"/>
      <c r="W25" s="31"/>
      <c r="X25" s="31">
        <v>2</v>
      </c>
      <c r="Y25" s="31">
        <v>2</v>
      </c>
      <c r="Z25" s="31">
        <v>2</v>
      </c>
      <c r="AA25" s="31">
        <v>2</v>
      </c>
      <c r="AB25" s="31">
        <v>2</v>
      </c>
      <c r="AC25" s="31">
        <v>2</v>
      </c>
      <c r="AD25" s="31">
        <v>2</v>
      </c>
      <c r="AE25" s="31">
        <v>2</v>
      </c>
      <c r="AF25" s="31">
        <v>2</v>
      </c>
      <c r="AG25" s="31">
        <v>2</v>
      </c>
      <c r="AH25" s="31">
        <v>2</v>
      </c>
      <c r="AI25" s="31">
        <v>2</v>
      </c>
      <c r="AJ25" s="31">
        <v>2</v>
      </c>
      <c r="AK25" s="31">
        <v>2</v>
      </c>
      <c r="AL25" s="31">
        <v>2</v>
      </c>
      <c r="AM25" s="31">
        <v>2</v>
      </c>
      <c r="AN25" s="31">
        <v>2</v>
      </c>
      <c r="AO25" s="31">
        <v>2</v>
      </c>
      <c r="AP25" s="31">
        <v>2</v>
      </c>
      <c r="AQ25" s="31">
        <v>2</v>
      </c>
      <c r="AR25" s="31">
        <v>2</v>
      </c>
      <c r="AS25" s="31">
        <v>2</v>
      </c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11">
        <f t="shared" si="0"/>
        <v>78</v>
      </c>
    </row>
    <row r="26" spans="1:58">
      <c r="A26" s="69"/>
      <c r="B26" s="92"/>
      <c r="C26" s="75"/>
      <c r="D26" s="30" t="s">
        <v>36</v>
      </c>
      <c r="E26" s="31">
        <v>1</v>
      </c>
      <c r="F26" s="31">
        <v>1</v>
      </c>
      <c r="G26" s="31">
        <v>1</v>
      </c>
      <c r="H26" s="31">
        <v>1</v>
      </c>
      <c r="I26" s="31">
        <v>1</v>
      </c>
      <c r="J26" s="31">
        <v>1</v>
      </c>
      <c r="K26" s="31">
        <v>1</v>
      </c>
      <c r="L26" s="31">
        <v>1</v>
      </c>
      <c r="M26" s="31">
        <v>1</v>
      </c>
      <c r="N26" s="31">
        <v>1</v>
      </c>
      <c r="O26" s="31">
        <v>1</v>
      </c>
      <c r="P26" s="31">
        <v>1</v>
      </c>
      <c r="Q26" s="31">
        <v>1</v>
      </c>
      <c r="R26" s="31">
        <v>1</v>
      </c>
      <c r="S26" s="31">
        <v>1</v>
      </c>
      <c r="T26" s="31">
        <v>1</v>
      </c>
      <c r="U26" s="31">
        <v>1</v>
      </c>
      <c r="V26" s="31"/>
      <c r="W26" s="31"/>
      <c r="X26" s="31">
        <v>1</v>
      </c>
      <c r="Y26" s="31">
        <v>1</v>
      </c>
      <c r="Z26" s="31">
        <v>1</v>
      </c>
      <c r="AA26" s="31">
        <v>1</v>
      </c>
      <c r="AB26" s="31">
        <v>1</v>
      </c>
      <c r="AC26" s="31">
        <v>1</v>
      </c>
      <c r="AD26" s="31">
        <v>1</v>
      </c>
      <c r="AE26" s="31">
        <v>1</v>
      </c>
      <c r="AF26" s="31">
        <v>1</v>
      </c>
      <c r="AG26" s="31">
        <v>1</v>
      </c>
      <c r="AH26" s="31">
        <v>1</v>
      </c>
      <c r="AI26" s="31">
        <v>1</v>
      </c>
      <c r="AJ26" s="31">
        <v>1</v>
      </c>
      <c r="AK26" s="31">
        <v>1</v>
      </c>
      <c r="AL26" s="31">
        <v>1</v>
      </c>
      <c r="AM26" s="31">
        <v>1</v>
      </c>
      <c r="AN26" s="31">
        <v>1</v>
      </c>
      <c r="AO26" s="31">
        <v>1</v>
      </c>
      <c r="AP26" s="31">
        <v>1</v>
      </c>
      <c r="AQ26" s="31">
        <v>1</v>
      </c>
      <c r="AR26" s="31">
        <v>1</v>
      </c>
      <c r="AS26" s="31">
        <v>1</v>
      </c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11">
        <f t="shared" si="0"/>
        <v>39</v>
      </c>
    </row>
    <row r="27" spans="1:58" s="9" customFormat="1">
      <c r="A27" s="69"/>
      <c r="B27" s="97" t="s">
        <v>74</v>
      </c>
      <c r="C27" s="73" t="s">
        <v>75</v>
      </c>
      <c r="D27" s="30" t="s">
        <v>35</v>
      </c>
      <c r="E27" s="31">
        <v>4</v>
      </c>
      <c r="F27" s="31">
        <v>4</v>
      </c>
      <c r="G27" s="31">
        <v>4</v>
      </c>
      <c r="H27" s="31">
        <v>4</v>
      </c>
      <c r="I27" s="31">
        <v>4</v>
      </c>
      <c r="J27" s="31">
        <v>4</v>
      </c>
      <c r="K27" s="31">
        <v>4</v>
      </c>
      <c r="L27" s="31">
        <v>4</v>
      </c>
      <c r="M27" s="31">
        <v>4</v>
      </c>
      <c r="N27" s="31">
        <v>4</v>
      </c>
      <c r="O27" s="31">
        <v>4</v>
      </c>
      <c r="P27" s="31">
        <v>4</v>
      </c>
      <c r="Q27" s="31">
        <v>4</v>
      </c>
      <c r="R27" s="31">
        <v>4</v>
      </c>
      <c r="S27" s="31">
        <v>4</v>
      </c>
      <c r="T27" s="31">
        <v>4</v>
      </c>
      <c r="U27" s="31">
        <v>4</v>
      </c>
      <c r="V27" s="31"/>
      <c r="W27" s="31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11">
        <f t="shared" si="0"/>
        <v>68</v>
      </c>
    </row>
    <row r="28" spans="1:58">
      <c r="A28" s="69"/>
      <c r="B28" s="97"/>
      <c r="C28" s="73"/>
      <c r="D28" s="30" t="s">
        <v>36</v>
      </c>
      <c r="E28" s="31">
        <v>3</v>
      </c>
      <c r="F28" s="31">
        <v>3</v>
      </c>
      <c r="G28" s="31">
        <v>3</v>
      </c>
      <c r="H28" s="31">
        <v>3</v>
      </c>
      <c r="I28" s="31">
        <v>3</v>
      </c>
      <c r="J28" s="31">
        <v>3</v>
      </c>
      <c r="K28" s="31">
        <v>3</v>
      </c>
      <c r="L28" s="31">
        <v>3</v>
      </c>
      <c r="M28" s="31">
        <v>3</v>
      </c>
      <c r="N28" s="31">
        <v>3</v>
      </c>
      <c r="O28" s="31">
        <v>3</v>
      </c>
      <c r="P28" s="31">
        <v>3</v>
      </c>
      <c r="Q28" s="31">
        <v>3</v>
      </c>
      <c r="R28" s="31">
        <v>3</v>
      </c>
      <c r="S28" s="31">
        <v>3</v>
      </c>
      <c r="T28" s="31">
        <v>3</v>
      </c>
      <c r="U28" s="31">
        <v>3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2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11">
        <f>SUM(E28:BE28)</f>
        <v>51</v>
      </c>
    </row>
    <row r="29" spans="1:58" s="9" customFormat="1">
      <c r="A29" s="69"/>
      <c r="B29" s="78" t="s">
        <v>76</v>
      </c>
      <c r="C29" s="78" t="s">
        <v>77</v>
      </c>
      <c r="D29" s="30" t="s">
        <v>35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>
        <v>1</v>
      </c>
      <c r="Y29" s="31">
        <v>1</v>
      </c>
      <c r="Z29" s="31">
        <v>1</v>
      </c>
      <c r="AA29" s="31">
        <v>1</v>
      </c>
      <c r="AB29" s="31">
        <v>1</v>
      </c>
      <c r="AC29" s="31">
        <v>1</v>
      </c>
      <c r="AD29" s="31">
        <v>1</v>
      </c>
      <c r="AE29" s="31">
        <v>1</v>
      </c>
      <c r="AF29" s="31">
        <v>1</v>
      </c>
      <c r="AG29" s="31">
        <v>1</v>
      </c>
      <c r="AH29" s="31">
        <v>1</v>
      </c>
      <c r="AI29" s="31">
        <v>1</v>
      </c>
      <c r="AJ29" s="31">
        <v>1</v>
      </c>
      <c r="AK29" s="31">
        <v>1</v>
      </c>
      <c r="AL29" s="31">
        <v>1</v>
      </c>
      <c r="AM29" s="31">
        <v>1</v>
      </c>
      <c r="AN29" s="31">
        <v>1</v>
      </c>
      <c r="AO29" s="31">
        <v>1</v>
      </c>
      <c r="AP29" s="31">
        <v>1</v>
      </c>
      <c r="AQ29" s="31">
        <v>1</v>
      </c>
      <c r="AR29" s="31">
        <v>1</v>
      </c>
      <c r="AS29" s="31">
        <v>1</v>
      </c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11">
        <f t="shared" si="0"/>
        <v>22</v>
      </c>
    </row>
    <row r="30" spans="1:58">
      <c r="A30" s="69"/>
      <c r="B30" s="77"/>
      <c r="C30" s="77"/>
      <c r="D30" s="30" t="s">
        <v>36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>
        <v>0.5</v>
      </c>
      <c r="Y30" s="31">
        <v>0.5</v>
      </c>
      <c r="Z30" s="31">
        <v>0.5</v>
      </c>
      <c r="AA30" s="31">
        <v>0.5</v>
      </c>
      <c r="AB30" s="31">
        <v>0.5</v>
      </c>
      <c r="AC30" s="31">
        <v>0.5</v>
      </c>
      <c r="AD30" s="31">
        <v>0.5</v>
      </c>
      <c r="AE30" s="31">
        <v>0.5</v>
      </c>
      <c r="AF30" s="31">
        <v>0.5</v>
      </c>
      <c r="AG30" s="31">
        <v>0.5</v>
      </c>
      <c r="AH30" s="31">
        <v>0.5</v>
      </c>
      <c r="AI30" s="31">
        <v>0.5</v>
      </c>
      <c r="AJ30" s="31">
        <v>0.5</v>
      </c>
      <c r="AK30" s="31">
        <v>0.5</v>
      </c>
      <c r="AL30" s="31">
        <v>0.5</v>
      </c>
      <c r="AM30" s="31">
        <v>0.5</v>
      </c>
      <c r="AN30" s="31">
        <v>0.5</v>
      </c>
      <c r="AO30" s="31">
        <v>0.5</v>
      </c>
      <c r="AP30" s="31">
        <v>0.5</v>
      </c>
      <c r="AQ30" s="31">
        <v>0.5</v>
      </c>
      <c r="AR30" s="31">
        <v>0.5</v>
      </c>
      <c r="AS30" s="31">
        <v>0.5</v>
      </c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11">
        <f t="shared" si="0"/>
        <v>11</v>
      </c>
    </row>
    <row r="31" spans="1:58" s="9" customFormat="1">
      <c r="A31" s="69"/>
      <c r="B31" s="93" t="s">
        <v>78</v>
      </c>
      <c r="C31" s="93" t="s">
        <v>79</v>
      </c>
      <c r="D31" s="30" t="s">
        <v>35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>
        <v>1</v>
      </c>
      <c r="Y31" s="31">
        <v>1</v>
      </c>
      <c r="Z31" s="31">
        <v>1</v>
      </c>
      <c r="AA31" s="31">
        <v>1</v>
      </c>
      <c r="AB31" s="31">
        <v>1</v>
      </c>
      <c r="AC31" s="31">
        <v>1</v>
      </c>
      <c r="AD31" s="31">
        <v>1</v>
      </c>
      <c r="AE31" s="31">
        <v>1</v>
      </c>
      <c r="AF31" s="31">
        <v>1</v>
      </c>
      <c r="AG31" s="31">
        <v>1</v>
      </c>
      <c r="AH31" s="31">
        <v>1</v>
      </c>
      <c r="AI31" s="31">
        <v>1</v>
      </c>
      <c r="AJ31" s="31">
        <v>1</v>
      </c>
      <c r="AK31" s="31">
        <v>1</v>
      </c>
      <c r="AL31" s="31">
        <v>1</v>
      </c>
      <c r="AM31" s="31">
        <v>1</v>
      </c>
      <c r="AN31" s="31">
        <v>1</v>
      </c>
      <c r="AO31" s="31">
        <v>1</v>
      </c>
      <c r="AP31" s="31">
        <v>1</v>
      </c>
      <c r="AQ31" s="31">
        <v>1</v>
      </c>
      <c r="AR31" s="31">
        <v>1</v>
      </c>
      <c r="AS31" s="31">
        <v>1</v>
      </c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11">
        <f t="shared" si="0"/>
        <v>22</v>
      </c>
    </row>
    <row r="32" spans="1:58">
      <c r="A32" s="69"/>
      <c r="B32" s="93"/>
      <c r="C32" s="93"/>
      <c r="D32" s="30" t="s">
        <v>36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>
        <v>0.5</v>
      </c>
      <c r="Y32" s="31">
        <v>0.5</v>
      </c>
      <c r="Z32" s="31">
        <v>0.5</v>
      </c>
      <c r="AA32" s="31">
        <v>0.5</v>
      </c>
      <c r="AB32" s="31">
        <v>0.5</v>
      </c>
      <c r="AC32" s="31">
        <v>0.5</v>
      </c>
      <c r="AD32" s="31">
        <v>0.5</v>
      </c>
      <c r="AE32" s="31">
        <v>0.5</v>
      </c>
      <c r="AF32" s="31">
        <v>0.5</v>
      </c>
      <c r="AG32" s="31">
        <v>0.5</v>
      </c>
      <c r="AH32" s="31">
        <v>0.5</v>
      </c>
      <c r="AI32" s="31">
        <v>0.5</v>
      </c>
      <c r="AJ32" s="31">
        <v>0.5</v>
      </c>
      <c r="AK32" s="31">
        <v>0.5</v>
      </c>
      <c r="AL32" s="31">
        <v>0.5</v>
      </c>
      <c r="AM32" s="31">
        <v>0.5</v>
      </c>
      <c r="AN32" s="31">
        <v>0.5</v>
      </c>
      <c r="AO32" s="31">
        <v>0.5</v>
      </c>
      <c r="AP32" s="31">
        <v>0.5</v>
      </c>
      <c r="AQ32" s="31">
        <v>0.5</v>
      </c>
      <c r="AR32" s="31">
        <v>0.5</v>
      </c>
      <c r="AS32" s="31">
        <v>0.5</v>
      </c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11">
        <f t="shared" si="0"/>
        <v>11</v>
      </c>
    </row>
    <row r="33" spans="1:58" s="9" customFormat="1">
      <c r="A33" s="69"/>
      <c r="B33" s="93" t="s">
        <v>80</v>
      </c>
      <c r="C33" s="93" t="s">
        <v>81</v>
      </c>
      <c r="D33" s="30" t="s">
        <v>35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>
        <v>2</v>
      </c>
      <c r="Y33" s="31">
        <v>2</v>
      </c>
      <c r="Z33" s="31">
        <v>2</v>
      </c>
      <c r="AA33" s="31">
        <v>2</v>
      </c>
      <c r="AB33" s="31">
        <v>2</v>
      </c>
      <c r="AC33" s="31">
        <v>2</v>
      </c>
      <c r="AD33" s="31">
        <v>2</v>
      </c>
      <c r="AE33" s="31">
        <v>2</v>
      </c>
      <c r="AF33" s="31">
        <v>2</v>
      </c>
      <c r="AG33" s="31">
        <v>2</v>
      </c>
      <c r="AH33" s="31">
        <v>2</v>
      </c>
      <c r="AI33" s="31">
        <v>2</v>
      </c>
      <c r="AJ33" s="31">
        <v>2</v>
      </c>
      <c r="AK33" s="31">
        <v>2</v>
      </c>
      <c r="AL33" s="31">
        <v>2</v>
      </c>
      <c r="AM33" s="31">
        <v>2</v>
      </c>
      <c r="AN33" s="31">
        <v>2</v>
      </c>
      <c r="AO33" s="31">
        <v>2</v>
      </c>
      <c r="AP33" s="31">
        <v>2</v>
      </c>
      <c r="AQ33" s="31">
        <v>2</v>
      </c>
      <c r="AR33" s="31">
        <v>2</v>
      </c>
      <c r="AS33" s="31">
        <v>2</v>
      </c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11">
        <f t="shared" si="0"/>
        <v>44</v>
      </c>
    </row>
    <row r="34" spans="1:58">
      <c r="A34" s="69"/>
      <c r="B34" s="93"/>
      <c r="C34" s="93"/>
      <c r="D34" s="30" t="s">
        <v>36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>
        <v>0.5</v>
      </c>
      <c r="Y34" s="31">
        <v>0.5</v>
      </c>
      <c r="Z34" s="31">
        <v>0.5</v>
      </c>
      <c r="AA34" s="31">
        <v>0.5</v>
      </c>
      <c r="AB34" s="31">
        <v>0.5</v>
      </c>
      <c r="AC34" s="31">
        <v>0.5</v>
      </c>
      <c r="AD34" s="31">
        <v>0.5</v>
      </c>
      <c r="AE34" s="31">
        <v>0.5</v>
      </c>
      <c r="AF34" s="31">
        <v>0.5</v>
      </c>
      <c r="AG34" s="31">
        <v>0.5</v>
      </c>
      <c r="AH34" s="31">
        <v>0.5</v>
      </c>
      <c r="AI34" s="31">
        <v>0.5</v>
      </c>
      <c r="AJ34" s="31">
        <v>0.5</v>
      </c>
      <c r="AK34" s="31">
        <v>0.5</v>
      </c>
      <c r="AL34" s="31">
        <v>0.5</v>
      </c>
      <c r="AM34" s="31">
        <v>0.5</v>
      </c>
      <c r="AN34" s="31">
        <v>0.5</v>
      </c>
      <c r="AO34" s="31">
        <v>0.5</v>
      </c>
      <c r="AP34" s="31">
        <v>0.5</v>
      </c>
      <c r="AQ34" s="31">
        <v>0.5</v>
      </c>
      <c r="AR34" s="31">
        <v>0.5</v>
      </c>
      <c r="AS34" s="31">
        <v>0.5</v>
      </c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11">
        <f t="shared" si="0"/>
        <v>11</v>
      </c>
    </row>
    <row r="35" spans="1:58" s="9" customFormat="1">
      <c r="A35" s="69"/>
      <c r="B35" s="93" t="s">
        <v>82</v>
      </c>
      <c r="C35" s="93" t="s">
        <v>83</v>
      </c>
      <c r="D35" s="30" t="s">
        <v>35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>
        <v>2</v>
      </c>
      <c r="Y35" s="31">
        <v>2</v>
      </c>
      <c r="Z35" s="31">
        <v>2</v>
      </c>
      <c r="AA35" s="31">
        <v>2</v>
      </c>
      <c r="AB35" s="31">
        <v>2</v>
      </c>
      <c r="AC35" s="31">
        <v>2</v>
      </c>
      <c r="AD35" s="31">
        <v>2</v>
      </c>
      <c r="AE35" s="31">
        <v>2</v>
      </c>
      <c r="AF35" s="31">
        <v>2</v>
      </c>
      <c r="AG35" s="31">
        <v>2</v>
      </c>
      <c r="AH35" s="31">
        <v>2</v>
      </c>
      <c r="AI35" s="31">
        <v>2</v>
      </c>
      <c r="AJ35" s="31">
        <v>2</v>
      </c>
      <c r="AK35" s="31">
        <v>2</v>
      </c>
      <c r="AL35" s="31">
        <v>2</v>
      </c>
      <c r="AM35" s="31">
        <v>2</v>
      </c>
      <c r="AN35" s="31">
        <v>2</v>
      </c>
      <c r="AO35" s="31">
        <v>2</v>
      </c>
      <c r="AP35" s="31">
        <v>2</v>
      </c>
      <c r="AQ35" s="31">
        <v>2</v>
      </c>
      <c r="AR35" s="31">
        <v>2</v>
      </c>
      <c r="AS35" s="31">
        <v>2</v>
      </c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11">
        <f t="shared" si="0"/>
        <v>44</v>
      </c>
    </row>
    <row r="36" spans="1:58">
      <c r="A36" s="69"/>
      <c r="B36" s="93"/>
      <c r="C36" s="93"/>
      <c r="D36" s="30" t="s">
        <v>36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>
        <v>0.5</v>
      </c>
      <c r="Y36" s="31">
        <v>0.5</v>
      </c>
      <c r="Z36" s="31">
        <v>0.5</v>
      </c>
      <c r="AA36" s="31">
        <v>0.5</v>
      </c>
      <c r="AB36" s="31">
        <v>0.5</v>
      </c>
      <c r="AC36" s="31">
        <v>0.5</v>
      </c>
      <c r="AD36" s="31">
        <v>0.5</v>
      </c>
      <c r="AE36" s="31">
        <v>0.5</v>
      </c>
      <c r="AF36" s="31">
        <v>0.5</v>
      </c>
      <c r="AG36" s="31">
        <v>0.5</v>
      </c>
      <c r="AH36" s="31">
        <v>0.5</v>
      </c>
      <c r="AI36" s="31">
        <v>0.5</v>
      </c>
      <c r="AJ36" s="31">
        <v>0.5</v>
      </c>
      <c r="AK36" s="31">
        <v>0.5</v>
      </c>
      <c r="AL36" s="31">
        <v>0.5</v>
      </c>
      <c r="AM36" s="31">
        <v>0.5</v>
      </c>
      <c r="AN36" s="31">
        <v>0.5</v>
      </c>
      <c r="AO36" s="31">
        <v>0.5</v>
      </c>
      <c r="AP36" s="31">
        <v>0.5</v>
      </c>
      <c r="AQ36" s="31">
        <v>0.5</v>
      </c>
      <c r="AR36" s="31">
        <v>0.5</v>
      </c>
      <c r="AS36" s="31">
        <v>0.5</v>
      </c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11">
        <f t="shared" si="0"/>
        <v>11</v>
      </c>
    </row>
    <row r="37" spans="1:58" s="9" customFormat="1">
      <c r="A37" s="69"/>
      <c r="B37" s="93" t="s">
        <v>84</v>
      </c>
      <c r="C37" s="93" t="s">
        <v>85</v>
      </c>
      <c r="D37" s="30" t="s">
        <v>35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>
        <v>2</v>
      </c>
      <c r="Y37" s="31">
        <v>2</v>
      </c>
      <c r="Z37" s="31">
        <v>2</v>
      </c>
      <c r="AA37" s="31">
        <v>2</v>
      </c>
      <c r="AB37" s="31">
        <v>2</v>
      </c>
      <c r="AC37" s="31">
        <v>2</v>
      </c>
      <c r="AD37" s="31">
        <v>2</v>
      </c>
      <c r="AE37" s="31">
        <v>2</v>
      </c>
      <c r="AF37" s="31">
        <v>2</v>
      </c>
      <c r="AG37" s="31">
        <v>2</v>
      </c>
      <c r="AH37" s="31">
        <v>2</v>
      </c>
      <c r="AI37" s="31">
        <v>2</v>
      </c>
      <c r="AJ37" s="31">
        <v>2</v>
      </c>
      <c r="AK37" s="31">
        <v>2</v>
      </c>
      <c r="AL37" s="31">
        <v>2</v>
      </c>
      <c r="AM37" s="31">
        <v>2</v>
      </c>
      <c r="AN37" s="31">
        <v>2</v>
      </c>
      <c r="AO37" s="31">
        <v>2</v>
      </c>
      <c r="AP37" s="31">
        <v>2</v>
      </c>
      <c r="AQ37" s="31">
        <v>2</v>
      </c>
      <c r="AR37" s="31">
        <v>2</v>
      </c>
      <c r="AS37" s="31">
        <v>2</v>
      </c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11">
        <f t="shared" si="0"/>
        <v>44</v>
      </c>
    </row>
    <row r="38" spans="1:58">
      <c r="A38" s="69"/>
      <c r="B38" s="78"/>
      <c r="C38" s="78"/>
      <c r="D38" s="30" t="s">
        <v>36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>
        <v>1</v>
      </c>
      <c r="Y38" s="35">
        <v>1</v>
      </c>
      <c r="Z38" s="35">
        <v>1</v>
      </c>
      <c r="AA38" s="35">
        <v>1</v>
      </c>
      <c r="AB38" s="35">
        <v>1</v>
      </c>
      <c r="AC38" s="35">
        <v>1</v>
      </c>
      <c r="AD38" s="35">
        <v>1</v>
      </c>
      <c r="AE38" s="35">
        <v>1</v>
      </c>
      <c r="AF38" s="35">
        <v>1</v>
      </c>
      <c r="AG38" s="35">
        <v>1</v>
      </c>
      <c r="AH38" s="35">
        <v>1</v>
      </c>
      <c r="AI38" s="35">
        <v>1</v>
      </c>
      <c r="AJ38" s="35">
        <v>1</v>
      </c>
      <c r="AK38" s="35">
        <v>1</v>
      </c>
      <c r="AL38" s="35">
        <v>1</v>
      </c>
      <c r="AM38" s="35">
        <v>1</v>
      </c>
      <c r="AN38" s="35">
        <v>1</v>
      </c>
      <c r="AO38" s="35">
        <v>1</v>
      </c>
      <c r="AP38" s="35">
        <v>1</v>
      </c>
      <c r="AQ38" s="35">
        <v>1</v>
      </c>
      <c r="AR38" s="35">
        <v>1</v>
      </c>
      <c r="AS38" s="35">
        <v>1</v>
      </c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11">
        <f t="shared" si="0"/>
        <v>22</v>
      </c>
    </row>
    <row r="39" spans="1:58" s="9" customFormat="1">
      <c r="A39" s="69"/>
      <c r="B39" s="78" t="s">
        <v>122</v>
      </c>
      <c r="C39" s="78" t="s">
        <v>123</v>
      </c>
      <c r="D39" s="30" t="s">
        <v>35</v>
      </c>
      <c r="E39" s="31">
        <v>2</v>
      </c>
      <c r="F39" s="31">
        <v>2</v>
      </c>
      <c r="G39" s="31">
        <v>2</v>
      </c>
      <c r="H39" s="31">
        <v>2</v>
      </c>
      <c r="I39" s="31">
        <v>2</v>
      </c>
      <c r="J39" s="31">
        <v>2</v>
      </c>
      <c r="K39" s="31">
        <v>2</v>
      </c>
      <c r="L39" s="31">
        <v>2</v>
      </c>
      <c r="M39" s="31">
        <v>2</v>
      </c>
      <c r="N39" s="31">
        <v>2</v>
      </c>
      <c r="O39" s="31">
        <v>2</v>
      </c>
      <c r="P39" s="31">
        <v>2</v>
      </c>
      <c r="Q39" s="31">
        <v>2</v>
      </c>
      <c r="R39" s="31">
        <v>2</v>
      </c>
      <c r="S39" s="31">
        <v>2</v>
      </c>
      <c r="T39" s="31">
        <v>2</v>
      </c>
      <c r="U39" s="31">
        <v>2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11">
        <f t="shared" si="0"/>
        <v>34</v>
      </c>
    </row>
    <row r="40" spans="1:58">
      <c r="A40" s="69"/>
      <c r="B40" s="77"/>
      <c r="C40" s="77"/>
      <c r="D40" s="30" t="s">
        <v>36</v>
      </c>
      <c r="E40" s="31">
        <v>1</v>
      </c>
      <c r="F40" s="31">
        <v>1</v>
      </c>
      <c r="G40" s="31">
        <v>1</v>
      </c>
      <c r="H40" s="31">
        <v>1</v>
      </c>
      <c r="I40" s="31">
        <v>1</v>
      </c>
      <c r="J40" s="31">
        <v>1</v>
      </c>
      <c r="K40" s="31">
        <v>1</v>
      </c>
      <c r="L40" s="31">
        <v>1</v>
      </c>
      <c r="M40" s="31">
        <v>1</v>
      </c>
      <c r="N40" s="31">
        <v>1</v>
      </c>
      <c r="O40" s="31">
        <v>1</v>
      </c>
      <c r="P40" s="31">
        <v>1</v>
      </c>
      <c r="Q40" s="31">
        <v>1</v>
      </c>
      <c r="R40" s="31">
        <v>1</v>
      </c>
      <c r="S40" s="31">
        <v>1</v>
      </c>
      <c r="T40" s="31">
        <v>1</v>
      </c>
      <c r="U40" s="31">
        <v>1</v>
      </c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11">
        <f t="shared" si="0"/>
        <v>17</v>
      </c>
    </row>
    <row r="41" spans="1:58">
      <c r="A41" s="69"/>
      <c r="B41" s="67" t="s">
        <v>40</v>
      </c>
      <c r="C41" s="67"/>
      <c r="D41" s="30" t="s">
        <v>35</v>
      </c>
      <c r="E41" s="31">
        <f>E7+E9+E11+E13+E15+E17+E19+E21+E23+E25+E27+E29+E31+E33+E35+E37+E39</f>
        <v>36</v>
      </c>
      <c r="F41" s="31">
        <f t="shared" ref="F41:AS41" si="1">F7+F9+F11+F13+F15+F17+F19+F21+F23+F25+F27+F29+F31+F33+F35+F37+F39</f>
        <v>36</v>
      </c>
      <c r="G41" s="31">
        <f t="shared" si="1"/>
        <v>36</v>
      </c>
      <c r="H41" s="31">
        <f t="shared" si="1"/>
        <v>36</v>
      </c>
      <c r="I41" s="31">
        <f t="shared" si="1"/>
        <v>36</v>
      </c>
      <c r="J41" s="31">
        <f t="shared" si="1"/>
        <v>36</v>
      </c>
      <c r="K41" s="31">
        <f t="shared" si="1"/>
        <v>36</v>
      </c>
      <c r="L41" s="31">
        <f t="shared" si="1"/>
        <v>36</v>
      </c>
      <c r="M41" s="31">
        <f t="shared" si="1"/>
        <v>36</v>
      </c>
      <c r="N41" s="31">
        <f t="shared" si="1"/>
        <v>36</v>
      </c>
      <c r="O41" s="31">
        <f t="shared" si="1"/>
        <v>36</v>
      </c>
      <c r="P41" s="31">
        <f t="shared" si="1"/>
        <v>36</v>
      </c>
      <c r="Q41" s="31">
        <f t="shared" si="1"/>
        <v>36</v>
      </c>
      <c r="R41" s="31">
        <f t="shared" si="1"/>
        <v>36</v>
      </c>
      <c r="S41" s="31">
        <f t="shared" si="1"/>
        <v>36</v>
      </c>
      <c r="T41" s="31">
        <f t="shared" si="1"/>
        <v>36</v>
      </c>
      <c r="U41" s="31">
        <f t="shared" si="1"/>
        <v>36</v>
      </c>
      <c r="V41" s="31"/>
      <c r="W41" s="31"/>
      <c r="X41" s="31">
        <f t="shared" si="1"/>
        <v>36</v>
      </c>
      <c r="Y41" s="31">
        <f t="shared" si="1"/>
        <v>36</v>
      </c>
      <c r="Z41" s="31">
        <f t="shared" si="1"/>
        <v>36</v>
      </c>
      <c r="AA41" s="31">
        <f t="shared" si="1"/>
        <v>36</v>
      </c>
      <c r="AB41" s="31">
        <f t="shared" si="1"/>
        <v>36</v>
      </c>
      <c r="AC41" s="31">
        <f t="shared" si="1"/>
        <v>36</v>
      </c>
      <c r="AD41" s="31">
        <f t="shared" si="1"/>
        <v>36</v>
      </c>
      <c r="AE41" s="31">
        <f t="shared" si="1"/>
        <v>36</v>
      </c>
      <c r="AF41" s="31">
        <f t="shared" si="1"/>
        <v>36</v>
      </c>
      <c r="AG41" s="31">
        <f t="shared" si="1"/>
        <v>36</v>
      </c>
      <c r="AH41" s="31">
        <f t="shared" si="1"/>
        <v>36</v>
      </c>
      <c r="AI41" s="31">
        <f t="shared" si="1"/>
        <v>36</v>
      </c>
      <c r="AJ41" s="31">
        <f t="shared" si="1"/>
        <v>36</v>
      </c>
      <c r="AK41" s="31">
        <f t="shared" si="1"/>
        <v>36</v>
      </c>
      <c r="AL41" s="31">
        <f t="shared" si="1"/>
        <v>36</v>
      </c>
      <c r="AM41" s="31">
        <f t="shared" si="1"/>
        <v>36</v>
      </c>
      <c r="AN41" s="31">
        <f t="shared" si="1"/>
        <v>36</v>
      </c>
      <c r="AO41" s="31">
        <f t="shared" si="1"/>
        <v>36</v>
      </c>
      <c r="AP41" s="31">
        <f t="shared" si="1"/>
        <v>36</v>
      </c>
      <c r="AQ41" s="31">
        <f t="shared" si="1"/>
        <v>36</v>
      </c>
      <c r="AR41" s="31">
        <f t="shared" si="1"/>
        <v>36</v>
      </c>
      <c r="AS41" s="31">
        <f t="shared" si="1"/>
        <v>36</v>
      </c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11">
        <f t="shared" si="0"/>
        <v>1404</v>
      </c>
    </row>
    <row r="42" spans="1:58" s="22" customFormat="1">
      <c r="A42" s="69"/>
      <c r="B42" s="67"/>
      <c r="C42" s="67"/>
      <c r="D42" s="36" t="s">
        <v>36</v>
      </c>
      <c r="E42" s="37">
        <f>E8+E10+E12+E14+E16+E18+E20+E22+E24+E26+E28+E30+E32+E34+E36+E38+E40</f>
        <v>18</v>
      </c>
      <c r="F42" s="37">
        <f t="shared" ref="F42:AS42" si="2">F8+F10+F12+F14+F16+F18+F20+F22+F24+F26+F28+F30+F32+F34+F36+F38+F40</f>
        <v>18</v>
      </c>
      <c r="G42" s="37">
        <f t="shared" si="2"/>
        <v>18</v>
      </c>
      <c r="H42" s="37">
        <f t="shared" si="2"/>
        <v>18</v>
      </c>
      <c r="I42" s="37">
        <f t="shared" si="2"/>
        <v>18</v>
      </c>
      <c r="J42" s="37">
        <f t="shared" si="2"/>
        <v>18</v>
      </c>
      <c r="K42" s="37">
        <f t="shared" si="2"/>
        <v>18</v>
      </c>
      <c r="L42" s="37">
        <f t="shared" si="2"/>
        <v>18</v>
      </c>
      <c r="M42" s="37">
        <f t="shared" si="2"/>
        <v>18</v>
      </c>
      <c r="N42" s="37">
        <f t="shared" si="2"/>
        <v>18</v>
      </c>
      <c r="O42" s="37">
        <f t="shared" si="2"/>
        <v>18</v>
      </c>
      <c r="P42" s="37">
        <f t="shared" si="2"/>
        <v>18</v>
      </c>
      <c r="Q42" s="37">
        <f t="shared" si="2"/>
        <v>18</v>
      </c>
      <c r="R42" s="37">
        <f t="shared" si="2"/>
        <v>18</v>
      </c>
      <c r="S42" s="37">
        <f t="shared" si="2"/>
        <v>18</v>
      </c>
      <c r="T42" s="37">
        <f t="shared" si="2"/>
        <v>18</v>
      </c>
      <c r="U42" s="37">
        <f t="shared" si="2"/>
        <v>18</v>
      </c>
      <c r="V42" s="37"/>
      <c r="W42" s="37"/>
      <c r="X42" s="37">
        <f t="shared" si="2"/>
        <v>18</v>
      </c>
      <c r="Y42" s="37">
        <f t="shared" si="2"/>
        <v>18</v>
      </c>
      <c r="Z42" s="37">
        <f t="shared" si="2"/>
        <v>18</v>
      </c>
      <c r="AA42" s="37">
        <f t="shared" si="2"/>
        <v>18</v>
      </c>
      <c r="AB42" s="37">
        <f t="shared" si="2"/>
        <v>18</v>
      </c>
      <c r="AC42" s="37">
        <f t="shared" si="2"/>
        <v>18</v>
      </c>
      <c r="AD42" s="37">
        <f t="shared" si="2"/>
        <v>18</v>
      </c>
      <c r="AE42" s="37">
        <f t="shared" si="2"/>
        <v>18</v>
      </c>
      <c r="AF42" s="37">
        <f t="shared" si="2"/>
        <v>18</v>
      </c>
      <c r="AG42" s="37">
        <f t="shared" si="2"/>
        <v>18</v>
      </c>
      <c r="AH42" s="37">
        <f t="shared" si="2"/>
        <v>18</v>
      </c>
      <c r="AI42" s="37">
        <f t="shared" si="2"/>
        <v>18</v>
      </c>
      <c r="AJ42" s="37">
        <f t="shared" si="2"/>
        <v>18</v>
      </c>
      <c r="AK42" s="37">
        <f t="shared" si="2"/>
        <v>18</v>
      </c>
      <c r="AL42" s="37">
        <f t="shared" si="2"/>
        <v>18</v>
      </c>
      <c r="AM42" s="37">
        <f t="shared" si="2"/>
        <v>18</v>
      </c>
      <c r="AN42" s="37">
        <f t="shared" si="2"/>
        <v>18</v>
      </c>
      <c r="AO42" s="37">
        <f t="shared" si="2"/>
        <v>18</v>
      </c>
      <c r="AP42" s="37">
        <f t="shared" si="2"/>
        <v>18</v>
      </c>
      <c r="AQ42" s="37">
        <f t="shared" si="2"/>
        <v>18</v>
      </c>
      <c r="AR42" s="37">
        <f t="shared" si="2"/>
        <v>18</v>
      </c>
      <c r="AS42" s="37">
        <f t="shared" si="2"/>
        <v>18</v>
      </c>
      <c r="AT42" s="37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21">
        <f t="shared" si="0"/>
        <v>702</v>
      </c>
    </row>
    <row r="43" spans="1:58" ht="12" thickBot="1">
      <c r="A43" s="70"/>
      <c r="B43" s="98"/>
      <c r="C43" s="98"/>
      <c r="D43" s="39" t="s">
        <v>41</v>
      </c>
      <c r="E43" s="40">
        <f>SUM(E41:E42)</f>
        <v>54</v>
      </c>
      <c r="F43" s="40">
        <f t="shared" ref="F43:AS43" si="3">SUM(F41:F42)</f>
        <v>54</v>
      </c>
      <c r="G43" s="40">
        <f t="shared" si="3"/>
        <v>54</v>
      </c>
      <c r="H43" s="40">
        <f t="shared" si="3"/>
        <v>54</v>
      </c>
      <c r="I43" s="40">
        <f t="shared" si="3"/>
        <v>54</v>
      </c>
      <c r="J43" s="40">
        <f t="shared" si="3"/>
        <v>54</v>
      </c>
      <c r="K43" s="40">
        <f t="shared" si="3"/>
        <v>54</v>
      </c>
      <c r="L43" s="40">
        <f t="shared" si="3"/>
        <v>54</v>
      </c>
      <c r="M43" s="40">
        <f t="shared" si="3"/>
        <v>54</v>
      </c>
      <c r="N43" s="40">
        <f t="shared" si="3"/>
        <v>54</v>
      </c>
      <c r="O43" s="40">
        <f t="shared" si="3"/>
        <v>54</v>
      </c>
      <c r="P43" s="40">
        <f t="shared" si="3"/>
        <v>54</v>
      </c>
      <c r="Q43" s="40">
        <f t="shared" si="3"/>
        <v>54</v>
      </c>
      <c r="R43" s="40">
        <f t="shared" si="3"/>
        <v>54</v>
      </c>
      <c r="S43" s="40">
        <f t="shared" si="3"/>
        <v>54</v>
      </c>
      <c r="T43" s="40">
        <f t="shared" si="3"/>
        <v>54</v>
      </c>
      <c r="U43" s="40">
        <f t="shared" si="3"/>
        <v>54</v>
      </c>
      <c r="V43" s="40"/>
      <c r="W43" s="40"/>
      <c r="X43" s="40">
        <f t="shared" si="3"/>
        <v>54</v>
      </c>
      <c r="Y43" s="40">
        <f t="shared" si="3"/>
        <v>54</v>
      </c>
      <c r="Z43" s="40">
        <f t="shared" si="3"/>
        <v>54</v>
      </c>
      <c r="AA43" s="40">
        <f t="shared" si="3"/>
        <v>54</v>
      </c>
      <c r="AB43" s="40">
        <f t="shared" si="3"/>
        <v>54</v>
      </c>
      <c r="AC43" s="40">
        <f t="shared" si="3"/>
        <v>54</v>
      </c>
      <c r="AD43" s="40">
        <f t="shared" si="3"/>
        <v>54</v>
      </c>
      <c r="AE43" s="40">
        <f t="shared" si="3"/>
        <v>54</v>
      </c>
      <c r="AF43" s="40">
        <f t="shared" si="3"/>
        <v>54</v>
      </c>
      <c r="AG43" s="40">
        <f t="shared" si="3"/>
        <v>54</v>
      </c>
      <c r="AH43" s="40">
        <f t="shared" si="3"/>
        <v>54</v>
      </c>
      <c r="AI43" s="40">
        <f t="shared" si="3"/>
        <v>54</v>
      </c>
      <c r="AJ43" s="40">
        <f t="shared" si="3"/>
        <v>54</v>
      </c>
      <c r="AK43" s="40">
        <f t="shared" si="3"/>
        <v>54</v>
      </c>
      <c r="AL43" s="40">
        <f t="shared" si="3"/>
        <v>54</v>
      </c>
      <c r="AM43" s="40">
        <f t="shared" si="3"/>
        <v>54</v>
      </c>
      <c r="AN43" s="40">
        <f t="shared" si="3"/>
        <v>54</v>
      </c>
      <c r="AO43" s="40">
        <f t="shared" si="3"/>
        <v>54</v>
      </c>
      <c r="AP43" s="40">
        <f t="shared" si="3"/>
        <v>54</v>
      </c>
      <c r="AQ43" s="40">
        <f t="shared" si="3"/>
        <v>54</v>
      </c>
      <c r="AR43" s="40">
        <f t="shared" si="3"/>
        <v>54</v>
      </c>
      <c r="AS43" s="40">
        <f t="shared" si="3"/>
        <v>54</v>
      </c>
      <c r="AT43" s="40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13">
        <f t="shared" si="0"/>
        <v>2106</v>
      </c>
    </row>
    <row r="44" spans="1:58" ht="53.25" thickBot="1">
      <c r="A44" s="68" t="s">
        <v>38</v>
      </c>
      <c r="B44" s="18" t="s">
        <v>86</v>
      </c>
      <c r="C44" s="8" t="s">
        <v>127</v>
      </c>
      <c r="D44" s="27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  <c r="U44" s="41"/>
      <c r="V44" s="41"/>
      <c r="W44" s="41"/>
      <c r="X44" s="43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2"/>
      <c r="BF44" s="12"/>
    </row>
    <row r="45" spans="1:58" s="9" customFormat="1">
      <c r="A45" s="69"/>
      <c r="B45" s="103" t="s">
        <v>87</v>
      </c>
      <c r="C45" s="103" t="s">
        <v>63</v>
      </c>
      <c r="D45" s="30" t="s">
        <v>35</v>
      </c>
      <c r="E45" s="44">
        <v>3</v>
      </c>
      <c r="F45" s="44">
        <v>3</v>
      </c>
      <c r="G45" s="44">
        <v>3</v>
      </c>
      <c r="H45" s="44">
        <v>3</v>
      </c>
      <c r="I45" s="44">
        <v>3</v>
      </c>
      <c r="J45" s="44">
        <v>3</v>
      </c>
      <c r="K45" s="44">
        <v>3</v>
      </c>
      <c r="L45" s="44">
        <v>3</v>
      </c>
      <c r="M45" s="44">
        <v>3</v>
      </c>
      <c r="N45" s="44">
        <v>3</v>
      </c>
      <c r="O45" s="44">
        <v>3</v>
      </c>
      <c r="P45" s="44">
        <v>3</v>
      </c>
      <c r="Q45" s="44">
        <v>3</v>
      </c>
      <c r="R45" s="44">
        <v>3</v>
      </c>
      <c r="S45" s="44">
        <v>3</v>
      </c>
      <c r="T45" s="44">
        <v>3</v>
      </c>
      <c r="U45" s="44">
        <v>3</v>
      </c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11">
        <f t="shared" si="0"/>
        <v>51</v>
      </c>
    </row>
    <row r="46" spans="1:58">
      <c r="A46" s="69"/>
      <c r="B46" s="75"/>
      <c r="C46" s="75"/>
      <c r="D46" s="30" t="s">
        <v>36</v>
      </c>
      <c r="E46" s="31">
        <v>1.5</v>
      </c>
      <c r="F46" s="31">
        <v>1.5</v>
      </c>
      <c r="G46" s="31">
        <v>1.5</v>
      </c>
      <c r="H46" s="31">
        <v>1.5</v>
      </c>
      <c r="I46" s="31">
        <v>1.5</v>
      </c>
      <c r="J46" s="31">
        <v>1.5</v>
      </c>
      <c r="K46" s="31">
        <v>1.5</v>
      </c>
      <c r="L46" s="31">
        <v>1.5</v>
      </c>
      <c r="M46" s="31">
        <v>1.5</v>
      </c>
      <c r="N46" s="31">
        <v>1.5</v>
      </c>
      <c r="O46" s="31">
        <v>1.5</v>
      </c>
      <c r="P46" s="31">
        <v>1.5</v>
      </c>
      <c r="Q46" s="31">
        <v>1.5</v>
      </c>
      <c r="R46" s="31">
        <v>1.5</v>
      </c>
      <c r="S46" s="31">
        <v>1.5</v>
      </c>
      <c r="T46" s="31">
        <v>1.5</v>
      </c>
      <c r="U46" s="31">
        <v>1.5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11">
        <f t="shared" si="0"/>
        <v>25.5</v>
      </c>
    </row>
    <row r="47" spans="1:58" s="9" customFormat="1">
      <c r="A47" s="69"/>
      <c r="B47" s="74" t="s">
        <v>88</v>
      </c>
      <c r="C47" s="74" t="s">
        <v>59</v>
      </c>
      <c r="D47" s="30" t="s">
        <v>35</v>
      </c>
      <c r="E47" s="31">
        <v>2</v>
      </c>
      <c r="F47" s="31">
        <v>2</v>
      </c>
      <c r="G47" s="31">
        <v>2</v>
      </c>
      <c r="H47" s="31">
        <v>2</v>
      </c>
      <c r="I47" s="31">
        <v>2</v>
      </c>
      <c r="J47" s="31">
        <v>2</v>
      </c>
      <c r="K47" s="31">
        <v>2</v>
      </c>
      <c r="L47" s="31">
        <v>2</v>
      </c>
      <c r="M47" s="31">
        <v>2</v>
      </c>
      <c r="N47" s="31">
        <v>2</v>
      </c>
      <c r="O47" s="31">
        <v>2</v>
      </c>
      <c r="P47" s="31">
        <v>2</v>
      </c>
      <c r="Q47" s="31">
        <v>2</v>
      </c>
      <c r="R47" s="31">
        <v>2</v>
      </c>
      <c r="S47" s="31">
        <v>2</v>
      </c>
      <c r="T47" s="31">
        <v>2</v>
      </c>
      <c r="U47" s="31">
        <v>2</v>
      </c>
      <c r="V47" s="31"/>
      <c r="W47" s="31"/>
      <c r="X47" s="31">
        <v>2</v>
      </c>
      <c r="Y47" s="31">
        <v>2</v>
      </c>
      <c r="Z47" s="31">
        <v>2</v>
      </c>
      <c r="AA47" s="31">
        <v>2</v>
      </c>
      <c r="AB47" s="31">
        <v>2</v>
      </c>
      <c r="AC47" s="31">
        <v>2</v>
      </c>
      <c r="AD47" s="31">
        <v>2</v>
      </c>
      <c r="AE47" s="31">
        <v>2</v>
      </c>
      <c r="AF47" s="31">
        <v>2</v>
      </c>
      <c r="AG47" s="31">
        <v>2</v>
      </c>
      <c r="AH47" s="31">
        <v>2</v>
      </c>
      <c r="AI47" s="31">
        <v>2</v>
      </c>
      <c r="AJ47" s="31">
        <v>2</v>
      </c>
      <c r="AK47" s="31">
        <v>2</v>
      </c>
      <c r="AL47" s="31">
        <v>2</v>
      </c>
      <c r="AM47" s="31">
        <v>2</v>
      </c>
      <c r="AN47" s="31">
        <v>2</v>
      </c>
      <c r="AO47" s="31">
        <v>2</v>
      </c>
      <c r="AP47" s="31">
        <v>2</v>
      </c>
      <c r="AQ47" s="31">
        <v>2</v>
      </c>
      <c r="AR47" s="31">
        <v>2</v>
      </c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11">
        <f t="shared" si="0"/>
        <v>76</v>
      </c>
    </row>
    <row r="48" spans="1:58">
      <c r="A48" s="69"/>
      <c r="B48" s="75"/>
      <c r="C48" s="75"/>
      <c r="D48" s="30" t="s">
        <v>36</v>
      </c>
      <c r="E48" s="31">
        <v>1</v>
      </c>
      <c r="F48" s="31">
        <v>1</v>
      </c>
      <c r="G48" s="31">
        <v>1</v>
      </c>
      <c r="H48" s="31">
        <v>1</v>
      </c>
      <c r="I48" s="31">
        <v>1</v>
      </c>
      <c r="J48" s="31">
        <v>1</v>
      </c>
      <c r="K48" s="31">
        <v>1</v>
      </c>
      <c r="L48" s="31">
        <v>1</v>
      </c>
      <c r="M48" s="31">
        <v>1</v>
      </c>
      <c r="N48" s="31">
        <v>1</v>
      </c>
      <c r="O48" s="31">
        <v>1</v>
      </c>
      <c r="P48" s="31">
        <v>1</v>
      </c>
      <c r="Q48" s="31">
        <v>1</v>
      </c>
      <c r="R48" s="31">
        <v>1</v>
      </c>
      <c r="S48" s="31">
        <v>1</v>
      </c>
      <c r="T48" s="31">
        <v>1</v>
      </c>
      <c r="U48" s="31">
        <v>1</v>
      </c>
      <c r="V48" s="31"/>
      <c r="W48" s="31"/>
      <c r="X48" s="31">
        <v>1</v>
      </c>
      <c r="Y48" s="31">
        <v>1</v>
      </c>
      <c r="Z48" s="31">
        <v>1</v>
      </c>
      <c r="AA48" s="31">
        <v>1</v>
      </c>
      <c r="AB48" s="31">
        <v>1</v>
      </c>
      <c r="AC48" s="31">
        <v>1</v>
      </c>
      <c r="AD48" s="31">
        <v>1</v>
      </c>
      <c r="AE48" s="31">
        <v>1</v>
      </c>
      <c r="AF48" s="31">
        <v>1</v>
      </c>
      <c r="AG48" s="31">
        <v>1</v>
      </c>
      <c r="AH48" s="31">
        <v>1</v>
      </c>
      <c r="AI48" s="31">
        <v>1</v>
      </c>
      <c r="AJ48" s="31">
        <v>1</v>
      </c>
      <c r="AK48" s="31">
        <v>1</v>
      </c>
      <c r="AL48" s="31">
        <v>1</v>
      </c>
      <c r="AM48" s="31">
        <v>1</v>
      </c>
      <c r="AN48" s="31">
        <v>1</v>
      </c>
      <c r="AO48" s="31">
        <v>1</v>
      </c>
      <c r="AP48" s="31">
        <v>1</v>
      </c>
      <c r="AQ48" s="31">
        <v>1</v>
      </c>
      <c r="AR48" s="31">
        <v>1</v>
      </c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11">
        <f t="shared" si="0"/>
        <v>38</v>
      </c>
    </row>
    <row r="49" spans="1:58" s="9" customFormat="1">
      <c r="A49" s="69"/>
      <c r="B49" s="74" t="s">
        <v>89</v>
      </c>
      <c r="C49" s="74" t="s">
        <v>65</v>
      </c>
      <c r="D49" s="30" t="s">
        <v>35</v>
      </c>
      <c r="E49" s="31">
        <v>2</v>
      </c>
      <c r="F49" s="31">
        <v>2</v>
      </c>
      <c r="G49" s="31">
        <v>2</v>
      </c>
      <c r="H49" s="31">
        <v>2</v>
      </c>
      <c r="I49" s="31">
        <v>2</v>
      </c>
      <c r="J49" s="31">
        <v>2</v>
      </c>
      <c r="K49" s="31">
        <v>2</v>
      </c>
      <c r="L49" s="31">
        <v>2</v>
      </c>
      <c r="M49" s="31">
        <v>2</v>
      </c>
      <c r="N49" s="31">
        <v>2</v>
      </c>
      <c r="O49" s="31">
        <v>2</v>
      </c>
      <c r="P49" s="31">
        <v>2</v>
      </c>
      <c r="Q49" s="31">
        <v>2</v>
      </c>
      <c r="R49" s="31">
        <v>2</v>
      </c>
      <c r="S49" s="31">
        <v>2</v>
      </c>
      <c r="T49" s="31">
        <v>2</v>
      </c>
      <c r="U49" s="31">
        <v>2</v>
      </c>
      <c r="V49" s="31"/>
      <c r="W49" s="31"/>
      <c r="X49" s="31">
        <v>2</v>
      </c>
      <c r="Y49" s="31">
        <v>2</v>
      </c>
      <c r="Z49" s="31">
        <v>2</v>
      </c>
      <c r="AA49" s="31">
        <v>2</v>
      </c>
      <c r="AB49" s="31">
        <v>2</v>
      </c>
      <c r="AC49" s="31">
        <v>2</v>
      </c>
      <c r="AD49" s="31">
        <v>2</v>
      </c>
      <c r="AE49" s="31">
        <v>2</v>
      </c>
      <c r="AF49" s="31">
        <v>2</v>
      </c>
      <c r="AG49" s="31">
        <v>2</v>
      </c>
      <c r="AH49" s="31">
        <v>2</v>
      </c>
      <c r="AI49" s="31">
        <v>2</v>
      </c>
      <c r="AJ49" s="31">
        <v>2</v>
      </c>
      <c r="AK49" s="31">
        <v>2</v>
      </c>
      <c r="AL49" s="31">
        <v>2</v>
      </c>
      <c r="AM49" s="31">
        <v>2</v>
      </c>
      <c r="AN49" s="31">
        <v>2</v>
      </c>
      <c r="AO49" s="31">
        <v>2</v>
      </c>
      <c r="AP49" s="31">
        <v>2</v>
      </c>
      <c r="AQ49" s="31">
        <v>2</v>
      </c>
      <c r="AR49" s="31">
        <v>2</v>
      </c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11">
        <f t="shared" si="0"/>
        <v>76</v>
      </c>
    </row>
    <row r="50" spans="1:58" ht="12" thickBot="1">
      <c r="A50" s="69"/>
      <c r="B50" s="75"/>
      <c r="C50" s="75"/>
      <c r="D50" s="30" t="s">
        <v>36</v>
      </c>
      <c r="E50" s="31">
        <v>1</v>
      </c>
      <c r="F50" s="31">
        <v>1</v>
      </c>
      <c r="G50" s="31">
        <v>1</v>
      </c>
      <c r="H50" s="31">
        <v>1</v>
      </c>
      <c r="I50" s="31">
        <v>1</v>
      </c>
      <c r="J50" s="31">
        <v>1</v>
      </c>
      <c r="K50" s="31">
        <v>1</v>
      </c>
      <c r="L50" s="31">
        <v>1</v>
      </c>
      <c r="M50" s="31">
        <v>1</v>
      </c>
      <c r="N50" s="31">
        <v>1</v>
      </c>
      <c r="O50" s="31">
        <v>1</v>
      </c>
      <c r="P50" s="31">
        <v>1</v>
      </c>
      <c r="Q50" s="31">
        <v>1</v>
      </c>
      <c r="R50" s="31">
        <v>1</v>
      </c>
      <c r="S50" s="31">
        <v>1</v>
      </c>
      <c r="T50" s="31">
        <v>1</v>
      </c>
      <c r="U50" s="31">
        <v>1</v>
      </c>
      <c r="V50" s="31"/>
      <c r="W50" s="31"/>
      <c r="X50" s="31">
        <v>1</v>
      </c>
      <c r="Y50" s="31">
        <v>1</v>
      </c>
      <c r="Z50" s="31">
        <v>1</v>
      </c>
      <c r="AA50" s="31">
        <v>1</v>
      </c>
      <c r="AB50" s="31">
        <v>1</v>
      </c>
      <c r="AC50" s="31">
        <v>1</v>
      </c>
      <c r="AD50" s="31">
        <v>1</v>
      </c>
      <c r="AE50" s="31">
        <v>1</v>
      </c>
      <c r="AF50" s="31">
        <v>1</v>
      </c>
      <c r="AG50" s="31">
        <v>1</v>
      </c>
      <c r="AH50" s="31">
        <v>1</v>
      </c>
      <c r="AI50" s="31">
        <v>1</v>
      </c>
      <c r="AJ50" s="31">
        <v>1</v>
      </c>
      <c r="AK50" s="31">
        <v>1</v>
      </c>
      <c r="AL50" s="31">
        <v>1</v>
      </c>
      <c r="AM50" s="31">
        <v>1</v>
      </c>
      <c r="AN50" s="31">
        <v>1</v>
      </c>
      <c r="AO50" s="31">
        <v>1</v>
      </c>
      <c r="AP50" s="31">
        <v>1</v>
      </c>
      <c r="AQ50" s="31">
        <v>1</v>
      </c>
      <c r="AR50" s="31">
        <v>1</v>
      </c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11">
        <f t="shared" si="0"/>
        <v>38</v>
      </c>
    </row>
    <row r="51" spans="1:58" ht="53.25" thickBot="1">
      <c r="A51" s="69"/>
      <c r="B51" s="15" t="s">
        <v>90</v>
      </c>
      <c r="C51" s="8" t="s">
        <v>91</v>
      </c>
      <c r="D51" s="27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2"/>
      <c r="U51" s="41"/>
      <c r="V51" s="41"/>
      <c r="W51" s="41"/>
      <c r="X51" s="43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12"/>
    </row>
    <row r="52" spans="1:58" s="9" customFormat="1">
      <c r="A52" s="69"/>
      <c r="B52" s="76" t="s">
        <v>92</v>
      </c>
      <c r="C52" s="76" t="s">
        <v>129</v>
      </c>
      <c r="D52" s="30" t="s">
        <v>35</v>
      </c>
      <c r="E52" s="44">
        <v>5</v>
      </c>
      <c r="F52" s="44">
        <v>5</v>
      </c>
      <c r="G52" s="44">
        <v>5</v>
      </c>
      <c r="H52" s="44">
        <v>5</v>
      </c>
      <c r="I52" s="44">
        <v>5</v>
      </c>
      <c r="J52" s="44">
        <v>5</v>
      </c>
      <c r="K52" s="44">
        <v>5</v>
      </c>
      <c r="L52" s="44">
        <v>5</v>
      </c>
      <c r="M52" s="44">
        <v>5</v>
      </c>
      <c r="N52" s="44">
        <v>5</v>
      </c>
      <c r="O52" s="44">
        <v>5</v>
      </c>
      <c r="P52" s="44">
        <v>5</v>
      </c>
      <c r="Q52" s="44">
        <v>5</v>
      </c>
      <c r="R52" s="44">
        <v>5</v>
      </c>
      <c r="S52" s="44">
        <v>5</v>
      </c>
      <c r="T52" s="44">
        <v>5</v>
      </c>
      <c r="U52" s="44">
        <v>5</v>
      </c>
      <c r="V52" s="44"/>
      <c r="W52" s="44"/>
      <c r="X52" s="46">
        <v>4</v>
      </c>
      <c r="Y52" s="46">
        <v>4</v>
      </c>
      <c r="Z52" s="46">
        <v>4</v>
      </c>
      <c r="AA52" s="46">
        <v>4</v>
      </c>
      <c r="AB52" s="46">
        <v>4</v>
      </c>
      <c r="AC52" s="46">
        <v>4</v>
      </c>
      <c r="AD52" s="46">
        <v>4</v>
      </c>
      <c r="AE52" s="46">
        <v>4</v>
      </c>
      <c r="AF52" s="46">
        <v>4</v>
      </c>
      <c r="AG52" s="46">
        <v>4</v>
      </c>
      <c r="AH52" s="46">
        <v>4</v>
      </c>
      <c r="AI52" s="46">
        <v>4</v>
      </c>
      <c r="AJ52" s="46">
        <v>4</v>
      </c>
      <c r="AK52" s="46">
        <v>4</v>
      </c>
      <c r="AL52" s="46">
        <v>4</v>
      </c>
      <c r="AM52" s="46">
        <v>4</v>
      </c>
      <c r="AN52" s="46">
        <v>4</v>
      </c>
      <c r="AO52" s="46">
        <v>4</v>
      </c>
      <c r="AP52" s="46">
        <v>4</v>
      </c>
      <c r="AQ52" s="46">
        <v>4</v>
      </c>
      <c r="AR52" s="46">
        <v>4</v>
      </c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11">
        <f t="shared" si="0"/>
        <v>169</v>
      </c>
    </row>
    <row r="53" spans="1:58">
      <c r="A53" s="69"/>
      <c r="B53" s="77"/>
      <c r="C53" s="77"/>
      <c r="D53" s="30" t="s">
        <v>36</v>
      </c>
      <c r="E53" s="31">
        <v>2.5</v>
      </c>
      <c r="F53" s="31">
        <v>2.5</v>
      </c>
      <c r="G53" s="31">
        <v>2.5</v>
      </c>
      <c r="H53" s="31">
        <v>2.5</v>
      </c>
      <c r="I53" s="31">
        <v>2.5</v>
      </c>
      <c r="J53" s="31">
        <v>2.5</v>
      </c>
      <c r="K53" s="31">
        <v>2.5</v>
      </c>
      <c r="L53" s="31">
        <v>2.5</v>
      </c>
      <c r="M53" s="31">
        <v>2.5</v>
      </c>
      <c r="N53" s="31">
        <v>2.5</v>
      </c>
      <c r="O53" s="31">
        <v>2.5</v>
      </c>
      <c r="P53" s="31">
        <v>2.5</v>
      </c>
      <c r="Q53" s="31">
        <v>2.5</v>
      </c>
      <c r="R53" s="31">
        <v>2.5</v>
      </c>
      <c r="S53" s="31">
        <v>2.5</v>
      </c>
      <c r="T53" s="31">
        <v>2.5</v>
      </c>
      <c r="U53" s="31">
        <v>2.5</v>
      </c>
      <c r="V53" s="31"/>
      <c r="W53" s="31"/>
      <c r="X53" s="31">
        <v>2</v>
      </c>
      <c r="Y53" s="31">
        <v>2</v>
      </c>
      <c r="Z53" s="31">
        <v>2</v>
      </c>
      <c r="AA53" s="31">
        <v>2</v>
      </c>
      <c r="AB53" s="31">
        <v>2</v>
      </c>
      <c r="AC53" s="31">
        <v>2</v>
      </c>
      <c r="AD53" s="31">
        <v>2</v>
      </c>
      <c r="AE53" s="31">
        <v>2</v>
      </c>
      <c r="AF53" s="31">
        <v>2</v>
      </c>
      <c r="AG53" s="31">
        <v>2</v>
      </c>
      <c r="AH53" s="31">
        <v>2</v>
      </c>
      <c r="AI53" s="31">
        <v>2</v>
      </c>
      <c r="AJ53" s="31">
        <v>2</v>
      </c>
      <c r="AK53" s="31">
        <v>2</v>
      </c>
      <c r="AL53" s="31">
        <v>2</v>
      </c>
      <c r="AM53" s="31">
        <v>2</v>
      </c>
      <c r="AN53" s="31">
        <v>2</v>
      </c>
      <c r="AO53" s="31">
        <v>2</v>
      </c>
      <c r="AP53" s="31">
        <v>2</v>
      </c>
      <c r="AQ53" s="31">
        <v>2</v>
      </c>
      <c r="AR53" s="31">
        <v>2</v>
      </c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11">
        <f t="shared" si="0"/>
        <v>84.5</v>
      </c>
    </row>
    <row r="54" spans="1:58" s="9" customFormat="1">
      <c r="A54" s="69"/>
      <c r="B54" s="79" t="s">
        <v>116</v>
      </c>
      <c r="C54" s="78" t="s">
        <v>130</v>
      </c>
      <c r="D54" s="30" t="s">
        <v>35</v>
      </c>
      <c r="E54" s="44">
        <v>3</v>
      </c>
      <c r="F54" s="44">
        <v>3</v>
      </c>
      <c r="G54" s="44">
        <v>3</v>
      </c>
      <c r="H54" s="44">
        <v>3</v>
      </c>
      <c r="I54" s="44">
        <v>3</v>
      </c>
      <c r="J54" s="44">
        <v>3</v>
      </c>
      <c r="K54" s="44">
        <v>3</v>
      </c>
      <c r="L54" s="44">
        <v>3</v>
      </c>
      <c r="M54" s="44">
        <v>3</v>
      </c>
      <c r="N54" s="44">
        <v>3</v>
      </c>
      <c r="O54" s="44">
        <v>3</v>
      </c>
      <c r="P54" s="44">
        <v>3</v>
      </c>
      <c r="Q54" s="44">
        <v>3</v>
      </c>
      <c r="R54" s="44">
        <v>3</v>
      </c>
      <c r="S54" s="44">
        <v>3</v>
      </c>
      <c r="T54" s="44">
        <v>3</v>
      </c>
      <c r="U54" s="44">
        <v>3</v>
      </c>
      <c r="V54" s="44"/>
      <c r="W54" s="44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11">
        <f t="shared" si="0"/>
        <v>51</v>
      </c>
    </row>
    <row r="55" spans="1:58">
      <c r="A55" s="69"/>
      <c r="B55" s="77"/>
      <c r="C55" s="77"/>
      <c r="D55" s="30" t="s">
        <v>36</v>
      </c>
      <c r="E55" s="31">
        <v>1.5</v>
      </c>
      <c r="F55" s="31">
        <v>1.5</v>
      </c>
      <c r="G55" s="31">
        <v>1.5</v>
      </c>
      <c r="H55" s="31">
        <v>1.5</v>
      </c>
      <c r="I55" s="31">
        <v>1.5</v>
      </c>
      <c r="J55" s="31">
        <v>1.5</v>
      </c>
      <c r="K55" s="31">
        <v>1.5</v>
      </c>
      <c r="L55" s="31">
        <v>1.5</v>
      </c>
      <c r="M55" s="31">
        <v>1.5</v>
      </c>
      <c r="N55" s="31">
        <v>1.5</v>
      </c>
      <c r="O55" s="31">
        <v>1.5</v>
      </c>
      <c r="P55" s="31">
        <v>1.5</v>
      </c>
      <c r="Q55" s="31">
        <v>1.5</v>
      </c>
      <c r="R55" s="31">
        <v>1.5</v>
      </c>
      <c r="S55" s="31">
        <v>1.5</v>
      </c>
      <c r="T55" s="31">
        <v>1.5</v>
      </c>
      <c r="U55" s="31">
        <v>1.5</v>
      </c>
      <c r="V55" s="31"/>
      <c r="W55" s="31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11">
        <f t="shared" si="0"/>
        <v>25.5</v>
      </c>
    </row>
    <row r="56" spans="1:58">
      <c r="A56" s="69"/>
      <c r="B56" s="117" t="s">
        <v>128</v>
      </c>
      <c r="C56" s="109" t="s">
        <v>131</v>
      </c>
      <c r="D56" s="30" t="s">
        <v>35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126"/>
      <c r="U56" s="31"/>
      <c r="V56" s="31"/>
      <c r="W56" s="31"/>
      <c r="X56" s="32">
        <v>4</v>
      </c>
      <c r="Y56" s="32">
        <v>4</v>
      </c>
      <c r="Z56" s="32">
        <v>4</v>
      </c>
      <c r="AA56" s="32">
        <v>4</v>
      </c>
      <c r="AB56" s="32">
        <v>4</v>
      </c>
      <c r="AC56" s="32">
        <v>4</v>
      </c>
      <c r="AD56" s="32">
        <v>4</v>
      </c>
      <c r="AE56" s="32">
        <v>4</v>
      </c>
      <c r="AF56" s="32">
        <v>4</v>
      </c>
      <c r="AG56" s="32">
        <v>4</v>
      </c>
      <c r="AH56" s="32">
        <v>4</v>
      </c>
      <c r="AI56" s="32">
        <v>4</v>
      </c>
      <c r="AJ56" s="32">
        <v>4</v>
      </c>
      <c r="AK56" s="32">
        <v>4</v>
      </c>
      <c r="AL56" s="32">
        <v>4</v>
      </c>
      <c r="AM56" s="32">
        <v>4</v>
      </c>
      <c r="AN56" s="32">
        <v>4</v>
      </c>
      <c r="AO56" s="32">
        <v>4</v>
      </c>
      <c r="AP56" s="32">
        <v>4</v>
      </c>
      <c r="AQ56" s="32">
        <v>4</v>
      </c>
      <c r="AR56" s="32">
        <v>4</v>
      </c>
      <c r="AS56" s="32"/>
      <c r="AT56" s="32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11">
        <f t="shared" si="0"/>
        <v>84</v>
      </c>
    </row>
    <row r="57" spans="1:58" ht="12" thickBot="1">
      <c r="A57" s="69"/>
      <c r="B57" s="110"/>
      <c r="C57" s="110"/>
      <c r="D57" s="30" t="s">
        <v>36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9"/>
      <c r="U57" s="44"/>
      <c r="V57" s="44"/>
      <c r="W57" s="44"/>
      <c r="X57" s="46">
        <v>2</v>
      </c>
      <c r="Y57" s="46">
        <v>2</v>
      </c>
      <c r="Z57" s="46">
        <v>2</v>
      </c>
      <c r="AA57" s="46">
        <v>2</v>
      </c>
      <c r="AB57" s="46">
        <v>2</v>
      </c>
      <c r="AC57" s="46">
        <v>2</v>
      </c>
      <c r="AD57" s="46">
        <v>2</v>
      </c>
      <c r="AE57" s="46">
        <v>2</v>
      </c>
      <c r="AF57" s="46">
        <v>2</v>
      </c>
      <c r="AG57" s="46">
        <v>2</v>
      </c>
      <c r="AH57" s="46">
        <v>2</v>
      </c>
      <c r="AI57" s="46">
        <v>2</v>
      </c>
      <c r="AJ57" s="46">
        <v>2</v>
      </c>
      <c r="AK57" s="46">
        <v>2</v>
      </c>
      <c r="AL57" s="46">
        <v>2</v>
      </c>
      <c r="AM57" s="46">
        <v>2</v>
      </c>
      <c r="AN57" s="46">
        <v>2</v>
      </c>
      <c r="AO57" s="46">
        <v>2</v>
      </c>
      <c r="AP57" s="46">
        <v>2</v>
      </c>
      <c r="AQ57" s="46">
        <v>2</v>
      </c>
      <c r="AR57" s="46">
        <v>2</v>
      </c>
      <c r="AS57" s="46"/>
      <c r="AT57" s="46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11">
        <f t="shared" si="0"/>
        <v>42</v>
      </c>
    </row>
    <row r="58" spans="1:58" ht="23.25" thickBot="1">
      <c r="A58" s="69"/>
      <c r="B58" s="111" t="s">
        <v>93</v>
      </c>
      <c r="C58" s="112" t="s">
        <v>94</v>
      </c>
      <c r="D58" s="27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2"/>
      <c r="U58" s="41"/>
      <c r="V58" s="41"/>
      <c r="W58" s="41"/>
      <c r="X58" s="43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12"/>
    </row>
    <row r="59" spans="1:58" ht="32.25" thickBot="1">
      <c r="A59" s="69"/>
      <c r="B59" s="113" t="s">
        <v>95</v>
      </c>
      <c r="C59" s="114" t="s">
        <v>96</v>
      </c>
      <c r="D59" s="27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2"/>
      <c r="U59" s="41"/>
      <c r="V59" s="41"/>
      <c r="W59" s="41"/>
      <c r="X59" s="43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2"/>
      <c r="BF59" s="12"/>
    </row>
    <row r="60" spans="1:58" s="9" customFormat="1">
      <c r="A60" s="69"/>
      <c r="B60" s="80" t="s">
        <v>97</v>
      </c>
      <c r="C60" s="76" t="s">
        <v>132</v>
      </c>
      <c r="D60" s="30" t="s">
        <v>35</v>
      </c>
      <c r="E60" s="31">
        <v>4</v>
      </c>
      <c r="F60" s="31">
        <v>4</v>
      </c>
      <c r="G60" s="31">
        <v>4</v>
      </c>
      <c r="H60" s="31">
        <v>4</v>
      </c>
      <c r="I60" s="31">
        <v>4</v>
      </c>
      <c r="J60" s="31">
        <v>4</v>
      </c>
      <c r="K60" s="31">
        <v>4</v>
      </c>
      <c r="L60" s="31">
        <v>4</v>
      </c>
      <c r="M60" s="31">
        <v>4</v>
      </c>
      <c r="N60" s="31">
        <v>4</v>
      </c>
      <c r="O60" s="31">
        <v>4</v>
      </c>
      <c r="P60" s="31">
        <v>4</v>
      </c>
      <c r="Q60" s="31">
        <v>4</v>
      </c>
      <c r="R60" s="31">
        <v>4</v>
      </c>
      <c r="S60" s="31">
        <v>4</v>
      </c>
      <c r="T60" s="31">
        <v>4</v>
      </c>
      <c r="U60" s="31">
        <v>4</v>
      </c>
      <c r="V60" s="31"/>
      <c r="W60" s="31"/>
      <c r="X60" s="31">
        <v>2</v>
      </c>
      <c r="Y60" s="31">
        <v>2</v>
      </c>
      <c r="Z60" s="31">
        <v>2</v>
      </c>
      <c r="AA60" s="31">
        <v>2</v>
      </c>
      <c r="AB60" s="31">
        <v>2</v>
      </c>
      <c r="AC60" s="31">
        <v>2</v>
      </c>
      <c r="AD60" s="31">
        <v>2</v>
      </c>
      <c r="AE60" s="31">
        <v>2</v>
      </c>
      <c r="AF60" s="31">
        <v>2</v>
      </c>
      <c r="AG60" s="31">
        <v>2</v>
      </c>
      <c r="AH60" s="31">
        <v>2</v>
      </c>
      <c r="AI60" s="31">
        <v>2</v>
      </c>
      <c r="AJ60" s="31">
        <v>2</v>
      </c>
      <c r="AK60" s="31">
        <v>2</v>
      </c>
      <c r="AL60" s="31">
        <v>2</v>
      </c>
      <c r="AM60" s="31">
        <v>2</v>
      </c>
      <c r="AN60" s="31">
        <v>2</v>
      </c>
      <c r="AO60" s="31">
        <v>2</v>
      </c>
      <c r="AP60" s="31">
        <v>2</v>
      </c>
      <c r="AQ60" s="31">
        <v>2</v>
      </c>
      <c r="AR60" s="31">
        <v>2</v>
      </c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11">
        <f t="shared" ref="BF60:BF98" si="4">SUM(E60:BE60)</f>
        <v>110</v>
      </c>
    </row>
    <row r="61" spans="1:58">
      <c r="A61" s="69"/>
      <c r="B61" s="81"/>
      <c r="C61" s="77"/>
      <c r="D61" s="30" t="s">
        <v>36</v>
      </c>
      <c r="E61" s="31">
        <v>2</v>
      </c>
      <c r="F61" s="31">
        <v>2</v>
      </c>
      <c r="G61" s="31">
        <v>2</v>
      </c>
      <c r="H61" s="31">
        <v>2</v>
      </c>
      <c r="I61" s="31">
        <v>2</v>
      </c>
      <c r="J61" s="31">
        <v>2</v>
      </c>
      <c r="K61" s="31">
        <v>2</v>
      </c>
      <c r="L61" s="31">
        <v>2</v>
      </c>
      <c r="M61" s="31">
        <v>2</v>
      </c>
      <c r="N61" s="31">
        <v>2</v>
      </c>
      <c r="O61" s="31">
        <v>2</v>
      </c>
      <c r="P61" s="31">
        <v>2</v>
      </c>
      <c r="Q61" s="31">
        <v>2</v>
      </c>
      <c r="R61" s="31">
        <v>2</v>
      </c>
      <c r="S61" s="31">
        <v>2</v>
      </c>
      <c r="T61" s="31">
        <v>2</v>
      </c>
      <c r="U61" s="31">
        <v>2</v>
      </c>
      <c r="V61" s="31"/>
      <c r="W61" s="31"/>
      <c r="X61" s="31">
        <v>1</v>
      </c>
      <c r="Y61" s="31">
        <v>1</v>
      </c>
      <c r="Z61" s="31">
        <v>1</v>
      </c>
      <c r="AA61" s="31">
        <v>1</v>
      </c>
      <c r="AB61" s="31">
        <v>1</v>
      </c>
      <c r="AC61" s="31">
        <v>1</v>
      </c>
      <c r="AD61" s="31">
        <v>1</v>
      </c>
      <c r="AE61" s="31">
        <v>1</v>
      </c>
      <c r="AF61" s="31">
        <v>1</v>
      </c>
      <c r="AG61" s="31">
        <v>1</v>
      </c>
      <c r="AH61" s="31">
        <v>1</v>
      </c>
      <c r="AI61" s="31">
        <v>1</v>
      </c>
      <c r="AJ61" s="31">
        <v>1</v>
      </c>
      <c r="AK61" s="31">
        <v>1</v>
      </c>
      <c r="AL61" s="31">
        <v>1</v>
      </c>
      <c r="AM61" s="31">
        <v>1</v>
      </c>
      <c r="AN61" s="31">
        <v>1</v>
      </c>
      <c r="AO61" s="31">
        <v>1</v>
      </c>
      <c r="AP61" s="31">
        <v>1</v>
      </c>
      <c r="AQ61" s="31">
        <v>1</v>
      </c>
      <c r="AR61" s="31">
        <v>1</v>
      </c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11">
        <f t="shared" si="4"/>
        <v>55</v>
      </c>
    </row>
    <row r="62" spans="1:58" s="9" customFormat="1">
      <c r="A62" s="69"/>
      <c r="B62" s="82" t="s">
        <v>98</v>
      </c>
      <c r="C62" s="78" t="s">
        <v>133</v>
      </c>
      <c r="D62" s="30" t="s">
        <v>35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>
        <v>4</v>
      </c>
      <c r="Y62" s="31">
        <v>4</v>
      </c>
      <c r="Z62" s="31">
        <v>4</v>
      </c>
      <c r="AA62" s="31">
        <v>4</v>
      </c>
      <c r="AB62" s="31">
        <v>4</v>
      </c>
      <c r="AC62" s="31">
        <v>4</v>
      </c>
      <c r="AD62" s="31">
        <v>4</v>
      </c>
      <c r="AE62" s="31">
        <v>4</v>
      </c>
      <c r="AF62" s="31">
        <v>4</v>
      </c>
      <c r="AG62" s="31">
        <v>4</v>
      </c>
      <c r="AH62" s="31">
        <v>4</v>
      </c>
      <c r="AI62" s="31">
        <v>4</v>
      </c>
      <c r="AJ62" s="31">
        <v>4</v>
      </c>
      <c r="AK62" s="31">
        <v>4</v>
      </c>
      <c r="AL62" s="31">
        <v>4</v>
      </c>
      <c r="AM62" s="31">
        <v>4</v>
      </c>
      <c r="AN62" s="31">
        <v>4</v>
      </c>
      <c r="AO62" s="31">
        <v>4</v>
      </c>
      <c r="AP62" s="31">
        <v>4</v>
      </c>
      <c r="AQ62" s="31">
        <v>4</v>
      </c>
      <c r="AR62" s="31">
        <v>4</v>
      </c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11">
        <f t="shared" si="4"/>
        <v>84</v>
      </c>
    </row>
    <row r="63" spans="1:58">
      <c r="A63" s="69"/>
      <c r="B63" s="81"/>
      <c r="C63" s="77"/>
      <c r="D63" s="30" t="s">
        <v>36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>
        <v>2</v>
      </c>
      <c r="Y63" s="31">
        <v>2</v>
      </c>
      <c r="Z63" s="31">
        <v>2</v>
      </c>
      <c r="AA63" s="31">
        <v>2</v>
      </c>
      <c r="AB63" s="31">
        <v>2</v>
      </c>
      <c r="AC63" s="31">
        <v>2</v>
      </c>
      <c r="AD63" s="31">
        <v>2</v>
      </c>
      <c r="AE63" s="31">
        <v>2</v>
      </c>
      <c r="AF63" s="31">
        <v>2</v>
      </c>
      <c r="AG63" s="31">
        <v>2</v>
      </c>
      <c r="AH63" s="31">
        <v>2</v>
      </c>
      <c r="AI63" s="31">
        <v>2</v>
      </c>
      <c r="AJ63" s="31">
        <v>2</v>
      </c>
      <c r="AK63" s="31">
        <v>2</v>
      </c>
      <c r="AL63" s="31">
        <v>2</v>
      </c>
      <c r="AM63" s="31">
        <v>2</v>
      </c>
      <c r="AN63" s="31">
        <v>2</v>
      </c>
      <c r="AO63" s="31">
        <v>2</v>
      </c>
      <c r="AP63" s="31">
        <v>2</v>
      </c>
      <c r="AQ63" s="31">
        <v>2</v>
      </c>
      <c r="AR63" s="31">
        <v>2</v>
      </c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11">
        <f t="shared" si="4"/>
        <v>42</v>
      </c>
    </row>
    <row r="64" spans="1:58" s="9" customFormat="1">
      <c r="A64" s="69"/>
      <c r="B64" s="82" t="s">
        <v>117</v>
      </c>
      <c r="C64" s="78" t="s">
        <v>134</v>
      </c>
      <c r="D64" s="30" t="s">
        <v>35</v>
      </c>
      <c r="E64" s="31">
        <v>4</v>
      </c>
      <c r="F64" s="31">
        <v>4</v>
      </c>
      <c r="G64" s="31">
        <v>4</v>
      </c>
      <c r="H64" s="31">
        <v>4</v>
      </c>
      <c r="I64" s="31">
        <v>4</v>
      </c>
      <c r="J64" s="31">
        <v>4</v>
      </c>
      <c r="K64" s="31">
        <v>4</v>
      </c>
      <c r="L64" s="31">
        <v>4</v>
      </c>
      <c r="M64" s="31">
        <v>4</v>
      </c>
      <c r="N64" s="31">
        <v>4</v>
      </c>
      <c r="O64" s="31">
        <v>4</v>
      </c>
      <c r="P64" s="31">
        <v>4</v>
      </c>
      <c r="Q64" s="31">
        <v>4</v>
      </c>
      <c r="R64" s="31">
        <v>4</v>
      </c>
      <c r="S64" s="31">
        <v>4</v>
      </c>
      <c r="T64" s="31">
        <v>4</v>
      </c>
      <c r="U64" s="31">
        <v>4</v>
      </c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11">
        <f t="shared" si="4"/>
        <v>68</v>
      </c>
    </row>
    <row r="65" spans="1:58">
      <c r="A65" s="69"/>
      <c r="B65" s="81"/>
      <c r="C65" s="77"/>
      <c r="D65" s="30" t="s">
        <v>36</v>
      </c>
      <c r="E65" s="31">
        <v>2</v>
      </c>
      <c r="F65" s="31">
        <v>2</v>
      </c>
      <c r="G65" s="31">
        <v>2</v>
      </c>
      <c r="H65" s="31">
        <v>2</v>
      </c>
      <c r="I65" s="31">
        <v>2</v>
      </c>
      <c r="J65" s="31">
        <v>2</v>
      </c>
      <c r="K65" s="31">
        <v>2</v>
      </c>
      <c r="L65" s="31">
        <v>2</v>
      </c>
      <c r="M65" s="31">
        <v>2</v>
      </c>
      <c r="N65" s="31">
        <v>2</v>
      </c>
      <c r="O65" s="31">
        <v>2</v>
      </c>
      <c r="P65" s="31">
        <v>2</v>
      </c>
      <c r="Q65" s="31">
        <v>2</v>
      </c>
      <c r="R65" s="31">
        <v>2</v>
      </c>
      <c r="S65" s="31">
        <v>2</v>
      </c>
      <c r="T65" s="31">
        <v>2</v>
      </c>
      <c r="U65" s="31">
        <v>2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11">
        <f t="shared" si="4"/>
        <v>34</v>
      </c>
    </row>
    <row r="66" spans="1:58" s="9" customFormat="1">
      <c r="A66" s="69"/>
      <c r="B66" s="82" t="s">
        <v>99</v>
      </c>
      <c r="C66" s="78" t="s">
        <v>135</v>
      </c>
      <c r="D66" s="30" t="s">
        <v>35</v>
      </c>
      <c r="E66" s="31">
        <v>4</v>
      </c>
      <c r="F66" s="31">
        <v>4</v>
      </c>
      <c r="G66" s="31">
        <v>4</v>
      </c>
      <c r="H66" s="31">
        <v>4</v>
      </c>
      <c r="I66" s="31">
        <v>4</v>
      </c>
      <c r="J66" s="31">
        <v>4</v>
      </c>
      <c r="K66" s="31">
        <v>4</v>
      </c>
      <c r="L66" s="31">
        <v>4</v>
      </c>
      <c r="M66" s="31">
        <v>4</v>
      </c>
      <c r="N66" s="31">
        <v>4</v>
      </c>
      <c r="O66" s="31">
        <v>4</v>
      </c>
      <c r="P66" s="31">
        <v>4</v>
      </c>
      <c r="Q66" s="31">
        <v>4</v>
      </c>
      <c r="R66" s="31">
        <v>4</v>
      </c>
      <c r="S66" s="31">
        <v>4</v>
      </c>
      <c r="T66" s="31">
        <v>4</v>
      </c>
      <c r="U66" s="31">
        <v>4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11">
        <f t="shared" si="4"/>
        <v>68</v>
      </c>
    </row>
    <row r="67" spans="1:58">
      <c r="A67" s="69"/>
      <c r="B67" s="81"/>
      <c r="C67" s="77"/>
      <c r="D67" s="30" t="s">
        <v>36</v>
      </c>
      <c r="E67" s="31">
        <v>2</v>
      </c>
      <c r="F67" s="31">
        <v>2</v>
      </c>
      <c r="G67" s="31">
        <v>2</v>
      </c>
      <c r="H67" s="31">
        <v>2</v>
      </c>
      <c r="I67" s="31">
        <v>2</v>
      </c>
      <c r="J67" s="31">
        <v>2</v>
      </c>
      <c r="K67" s="31">
        <v>2</v>
      </c>
      <c r="L67" s="31">
        <v>2</v>
      </c>
      <c r="M67" s="31">
        <v>2</v>
      </c>
      <c r="N67" s="31">
        <v>2</v>
      </c>
      <c r="O67" s="31">
        <v>2</v>
      </c>
      <c r="P67" s="31">
        <v>2</v>
      </c>
      <c r="Q67" s="31">
        <v>2</v>
      </c>
      <c r="R67" s="31">
        <v>2</v>
      </c>
      <c r="S67" s="31">
        <v>2</v>
      </c>
      <c r="T67" s="31">
        <v>2</v>
      </c>
      <c r="U67" s="31">
        <v>2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11">
        <f t="shared" si="4"/>
        <v>34</v>
      </c>
    </row>
    <row r="68" spans="1:58" s="9" customFormat="1">
      <c r="A68" s="69"/>
      <c r="B68" s="82" t="s">
        <v>100</v>
      </c>
      <c r="C68" s="78" t="s">
        <v>136</v>
      </c>
      <c r="D68" s="30" t="s">
        <v>35</v>
      </c>
      <c r="E68" s="31">
        <v>4</v>
      </c>
      <c r="F68" s="31">
        <v>4</v>
      </c>
      <c r="G68" s="31">
        <v>4</v>
      </c>
      <c r="H68" s="31">
        <v>4</v>
      </c>
      <c r="I68" s="31">
        <v>4</v>
      </c>
      <c r="J68" s="31">
        <v>4</v>
      </c>
      <c r="K68" s="31">
        <v>4</v>
      </c>
      <c r="L68" s="31">
        <v>4</v>
      </c>
      <c r="M68" s="31">
        <v>4</v>
      </c>
      <c r="N68" s="31">
        <v>4</v>
      </c>
      <c r="O68" s="31">
        <v>4</v>
      </c>
      <c r="P68" s="31">
        <v>4</v>
      </c>
      <c r="Q68" s="31">
        <v>4</v>
      </c>
      <c r="R68" s="31">
        <v>4</v>
      </c>
      <c r="S68" s="31">
        <v>4</v>
      </c>
      <c r="T68" s="31">
        <v>4</v>
      </c>
      <c r="U68" s="31">
        <v>4</v>
      </c>
      <c r="V68" s="31"/>
      <c r="W68" s="31"/>
      <c r="X68" s="31">
        <v>6</v>
      </c>
      <c r="Y68" s="31">
        <v>6</v>
      </c>
      <c r="Z68" s="31">
        <v>6</v>
      </c>
      <c r="AA68" s="31">
        <v>6</v>
      </c>
      <c r="AB68" s="31">
        <v>6</v>
      </c>
      <c r="AC68" s="31">
        <v>6</v>
      </c>
      <c r="AD68" s="31">
        <v>6</v>
      </c>
      <c r="AE68" s="31">
        <v>6</v>
      </c>
      <c r="AF68" s="31">
        <v>6</v>
      </c>
      <c r="AG68" s="31">
        <v>6</v>
      </c>
      <c r="AH68" s="31">
        <v>6</v>
      </c>
      <c r="AI68" s="31">
        <v>6</v>
      </c>
      <c r="AJ68" s="31">
        <v>6</v>
      </c>
      <c r="AK68" s="31">
        <v>6</v>
      </c>
      <c r="AL68" s="31">
        <v>6</v>
      </c>
      <c r="AM68" s="31">
        <v>6</v>
      </c>
      <c r="AN68" s="31">
        <v>6</v>
      </c>
      <c r="AO68" s="31">
        <v>6</v>
      </c>
      <c r="AP68" s="31">
        <v>6</v>
      </c>
      <c r="AQ68" s="31">
        <v>6</v>
      </c>
      <c r="AR68" s="31">
        <v>6</v>
      </c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11">
        <f t="shared" si="4"/>
        <v>194</v>
      </c>
    </row>
    <row r="69" spans="1:58">
      <c r="A69" s="69"/>
      <c r="B69" s="81"/>
      <c r="C69" s="77"/>
      <c r="D69" s="30" t="s">
        <v>36</v>
      </c>
      <c r="E69" s="31">
        <v>2</v>
      </c>
      <c r="F69" s="31">
        <v>2</v>
      </c>
      <c r="G69" s="31">
        <v>2</v>
      </c>
      <c r="H69" s="31">
        <v>2</v>
      </c>
      <c r="I69" s="31">
        <v>2</v>
      </c>
      <c r="J69" s="31">
        <v>2</v>
      </c>
      <c r="K69" s="31">
        <v>2</v>
      </c>
      <c r="L69" s="31">
        <v>2</v>
      </c>
      <c r="M69" s="31">
        <v>2</v>
      </c>
      <c r="N69" s="31">
        <v>2</v>
      </c>
      <c r="O69" s="31">
        <v>2</v>
      </c>
      <c r="P69" s="31">
        <v>2</v>
      </c>
      <c r="Q69" s="31">
        <v>2</v>
      </c>
      <c r="R69" s="31">
        <v>2</v>
      </c>
      <c r="S69" s="31">
        <v>2</v>
      </c>
      <c r="T69" s="31">
        <v>2</v>
      </c>
      <c r="U69" s="31">
        <v>2</v>
      </c>
      <c r="V69" s="31"/>
      <c r="W69" s="31"/>
      <c r="X69" s="31">
        <v>3</v>
      </c>
      <c r="Y69" s="31">
        <v>3</v>
      </c>
      <c r="Z69" s="31">
        <v>3</v>
      </c>
      <c r="AA69" s="31">
        <v>3</v>
      </c>
      <c r="AB69" s="31">
        <v>3</v>
      </c>
      <c r="AC69" s="31">
        <v>3</v>
      </c>
      <c r="AD69" s="31">
        <v>3</v>
      </c>
      <c r="AE69" s="31">
        <v>3</v>
      </c>
      <c r="AF69" s="31">
        <v>3</v>
      </c>
      <c r="AG69" s="31">
        <v>3</v>
      </c>
      <c r="AH69" s="31">
        <v>3</v>
      </c>
      <c r="AI69" s="31">
        <v>3</v>
      </c>
      <c r="AJ69" s="31">
        <v>3</v>
      </c>
      <c r="AK69" s="31">
        <v>3</v>
      </c>
      <c r="AL69" s="31">
        <v>3</v>
      </c>
      <c r="AM69" s="31">
        <v>3</v>
      </c>
      <c r="AN69" s="31">
        <v>3</v>
      </c>
      <c r="AO69" s="31">
        <v>3</v>
      </c>
      <c r="AP69" s="31">
        <v>3</v>
      </c>
      <c r="AQ69" s="31">
        <v>3</v>
      </c>
      <c r="AR69" s="31">
        <v>3</v>
      </c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11">
        <f t="shared" si="4"/>
        <v>97</v>
      </c>
    </row>
    <row r="70" spans="1:58" s="9" customFormat="1" ht="17.25" customHeight="1">
      <c r="A70" s="69"/>
      <c r="B70" s="82" t="s">
        <v>118</v>
      </c>
      <c r="C70" s="78" t="s">
        <v>137</v>
      </c>
      <c r="D70" s="30" t="s">
        <v>35</v>
      </c>
      <c r="E70" s="31">
        <v>5</v>
      </c>
      <c r="F70" s="31">
        <v>5</v>
      </c>
      <c r="G70" s="31">
        <v>5</v>
      </c>
      <c r="H70" s="31">
        <v>5</v>
      </c>
      <c r="I70" s="31">
        <v>5</v>
      </c>
      <c r="J70" s="31">
        <v>5</v>
      </c>
      <c r="K70" s="31">
        <v>5</v>
      </c>
      <c r="L70" s="31">
        <v>5</v>
      </c>
      <c r="M70" s="31">
        <v>5</v>
      </c>
      <c r="N70" s="31">
        <v>5</v>
      </c>
      <c r="O70" s="31">
        <v>5</v>
      </c>
      <c r="P70" s="31">
        <v>5</v>
      </c>
      <c r="Q70" s="31">
        <v>5</v>
      </c>
      <c r="R70" s="31">
        <v>5</v>
      </c>
      <c r="S70" s="31">
        <v>5</v>
      </c>
      <c r="T70" s="31">
        <v>5</v>
      </c>
      <c r="U70" s="31">
        <v>5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11">
        <f t="shared" si="4"/>
        <v>85</v>
      </c>
    </row>
    <row r="71" spans="1:58" ht="17.25" customHeight="1">
      <c r="A71" s="69"/>
      <c r="B71" s="81"/>
      <c r="C71" s="77"/>
      <c r="D71" s="30" t="s">
        <v>36</v>
      </c>
      <c r="E71" s="31">
        <v>2.5</v>
      </c>
      <c r="F71" s="31">
        <v>2.5</v>
      </c>
      <c r="G71" s="31">
        <v>2.5</v>
      </c>
      <c r="H71" s="31">
        <v>2.5</v>
      </c>
      <c r="I71" s="31">
        <v>2.5</v>
      </c>
      <c r="J71" s="31">
        <v>2.5</v>
      </c>
      <c r="K71" s="31">
        <v>2.5</v>
      </c>
      <c r="L71" s="31">
        <v>2.5</v>
      </c>
      <c r="M71" s="31">
        <v>2.5</v>
      </c>
      <c r="N71" s="31">
        <v>2.5</v>
      </c>
      <c r="O71" s="31">
        <v>2.5</v>
      </c>
      <c r="P71" s="31">
        <v>2.5</v>
      </c>
      <c r="Q71" s="31">
        <v>2.5</v>
      </c>
      <c r="R71" s="31">
        <v>2.5</v>
      </c>
      <c r="S71" s="31">
        <v>2.5</v>
      </c>
      <c r="T71" s="31">
        <v>2.5</v>
      </c>
      <c r="U71" s="31">
        <v>2.5</v>
      </c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11">
        <f t="shared" si="4"/>
        <v>42.5</v>
      </c>
    </row>
    <row r="72" spans="1:58" s="9" customFormat="1">
      <c r="A72" s="69"/>
      <c r="B72" s="82" t="s">
        <v>138</v>
      </c>
      <c r="C72" s="78" t="s">
        <v>139</v>
      </c>
      <c r="D72" s="30" t="s">
        <v>35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>
        <v>4</v>
      </c>
      <c r="Y72" s="31">
        <v>4</v>
      </c>
      <c r="Z72" s="31">
        <v>4</v>
      </c>
      <c r="AA72" s="31">
        <v>4</v>
      </c>
      <c r="AB72" s="31">
        <v>4</v>
      </c>
      <c r="AC72" s="31">
        <v>4</v>
      </c>
      <c r="AD72" s="31">
        <v>4</v>
      </c>
      <c r="AE72" s="31">
        <v>4</v>
      </c>
      <c r="AF72" s="31">
        <v>4</v>
      </c>
      <c r="AG72" s="31">
        <v>4</v>
      </c>
      <c r="AH72" s="31">
        <v>4</v>
      </c>
      <c r="AI72" s="31">
        <v>4</v>
      </c>
      <c r="AJ72" s="31">
        <v>4</v>
      </c>
      <c r="AK72" s="31">
        <v>4</v>
      </c>
      <c r="AL72" s="31">
        <v>4</v>
      </c>
      <c r="AM72" s="31">
        <v>4</v>
      </c>
      <c r="AN72" s="31">
        <v>4</v>
      </c>
      <c r="AO72" s="31">
        <v>4</v>
      </c>
      <c r="AP72" s="31">
        <v>4</v>
      </c>
      <c r="AQ72" s="31">
        <v>4</v>
      </c>
      <c r="AR72" s="31">
        <v>4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11">
        <f t="shared" si="4"/>
        <v>84</v>
      </c>
    </row>
    <row r="73" spans="1:58" ht="12" thickBot="1">
      <c r="A73" s="69"/>
      <c r="B73" s="107"/>
      <c r="C73" s="79"/>
      <c r="D73" s="30" t="s">
        <v>36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>
        <v>2</v>
      </c>
      <c r="Y73" s="31">
        <v>2</v>
      </c>
      <c r="Z73" s="31">
        <v>2</v>
      </c>
      <c r="AA73" s="31">
        <v>2</v>
      </c>
      <c r="AB73" s="31">
        <v>2</v>
      </c>
      <c r="AC73" s="31">
        <v>2</v>
      </c>
      <c r="AD73" s="31">
        <v>2</v>
      </c>
      <c r="AE73" s="31">
        <v>2</v>
      </c>
      <c r="AF73" s="31">
        <v>2</v>
      </c>
      <c r="AG73" s="31">
        <v>2</v>
      </c>
      <c r="AH73" s="31">
        <v>2</v>
      </c>
      <c r="AI73" s="31">
        <v>2</v>
      </c>
      <c r="AJ73" s="31">
        <v>2</v>
      </c>
      <c r="AK73" s="31">
        <v>2</v>
      </c>
      <c r="AL73" s="31">
        <v>2</v>
      </c>
      <c r="AM73" s="31">
        <v>2</v>
      </c>
      <c r="AN73" s="31">
        <v>2</v>
      </c>
      <c r="AO73" s="31">
        <v>2</v>
      </c>
      <c r="AP73" s="31">
        <v>2</v>
      </c>
      <c r="AQ73" s="31">
        <v>2</v>
      </c>
      <c r="AR73" s="31">
        <v>2</v>
      </c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11">
        <f t="shared" si="4"/>
        <v>42</v>
      </c>
    </row>
    <row r="74" spans="1:58" ht="21.75" thickBot="1">
      <c r="A74" s="69"/>
      <c r="B74" s="17" t="s">
        <v>104</v>
      </c>
      <c r="C74" s="8" t="s">
        <v>105</v>
      </c>
      <c r="D74" s="27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12"/>
    </row>
    <row r="75" spans="1:58" ht="68.25" thickBot="1">
      <c r="A75" s="69"/>
      <c r="B75" s="115" t="s">
        <v>106</v>
      </c>
      <c r="C75" s="112" t="s">
        <v>140</v>
      </c>
      <c r="D75" s="27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12"/>
    </row>
    <row r="76" spans="1:58">
      <c r="A76" s="69"/>
      <c r="B76" s="130" t="s">
        <v>107</v>
      </c>
      <c r="C76" s="104" t="s">
        <v>141</v>
      </c>
      <c r="D76" s="30" t="s">
        <v>35</v>
      </c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>
        <v>6</v>
      </c>
      <c r="Y76" s="132">
        <v>6</v>
      </c>
      <c r="Z76" s="132">
        <v>6</v>
      </c>
      <c r="AA76" s="132">
        <v>6</v>
      </c>
      <c r="AB76" s="132">
        <v>6</v>
      </c>
      <c r="AC76" s="132">
        <v>6</v>
      </c>
      <c r="AD76" s="132">
        <v>6</v>
      </c>
      <c r="AE76" s="132">
        <v>6</v>
      </c>
      <c r="AF76" s="132">
        <v>6</v>
      </c>
      <c r="AG76" s="132">
        <v>6</v>
      </c>
      <c r="AH76" s="132">
        <v>6</v>
      </c>
      <c r="AI76" s="132">
        <v>6</v>
      </c>
      <c r="AJ76" s="132">
        <v>6</v>
      </c>
      <c r="AK76" s="132">
        <v>6</v>
      </c>
      <c r="AL76" s="132">
        <v>6</v>
      </c>
      <c r="AM76" s="132">
        <v>6</v>
      </c>
      <c r="AN76" s="132">
        <v>6</v>
      </c>
      <c r="AO76" s="132">
        <v>6</v>
      </c>
      <c r="AP76" s="132">
        <v>6</v>
      </c>
      <c r="AQ76" s="132">
        <v>6</v>
      </c>
      <c r="AR76" s="132">
        <v>6</v>
      </c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50">
        <f>SUM(E76:BE76)</f>
        <v>126</v>
      </c>
    </row>
    <row r="77" spans="1:58">
      <c r="A77" s="69"/>
      <c r="B77" s="131"/>
      <c r="C77" s="105"/>
      <c r="D77" s="30" t="s">
        <v>36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>
        <v>3</v>
      </c>
      <c r="Y77" s="44">
        <v>3</v>
      </c>
      <c r="Z77" s="44">
        <v>3</v>
      </c>
      <c r="AA77" s="44">
        <v>3</v>
      </c>
      <c r="AB77" s="44">
        <v>3</v>
      </c>
      <c r="AC77" s="44">
        <v>3</v>
      </c>
      <c r="AD77" s="44">
        <v>3</v>
      </c>
      <c r="AE77" s="44">
        <v>3</v>
      </c>
      <c r="AF77" s="44">
        <v>3</v>
      </c>
      <c r="AG77" s="44">
        <v>3</v>
      </c>
      <c r="AH77" s="44">
        <v>3</v>
      </c>
      <c r="AI77" s="44">
        <v>3</v>
      </c>
      <c r="AJ77" s="44">
        <v>3</v>
      </c>
      <c r="AK77" s="44">
        <v>3</v>
      </c>
      <c r="AL77" s="44">
        <v>3</v>
      </c>
      <c r="AM77" s="44">
        <v>3</v>
      </c>
      <c r="AN77" s="44">
        <v>3</v>
      </c>
      <c r="AO77" s="44">
        <v>3</v>
      </c>
      <c r="AP77" s="44">
        <v>3</v>
      </c>
      <c r="AQ77" s="44">
        <v>3</v>
      </c>
      <c r="AR77" s="44">
        <v>3</v>
      </c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19">
        <f>SUM(E77:BE77)</f>
        <v>63</v>
      </c>
    </row>
    <row r="78" spans="1:58" ht="12.75" customHeight="1" thickBot="1">
      <c r="A78" s="69"/>
      <c r="B78" s="129" t="s">
        <v>142</v>
      </c>
      <c r="C78" s="128" t="s">
        <v>45</v>
      </c>
      <c r="D78" s="39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>
        <v>36</v>
      </c>
      <c r="AT78" s="35">
        <v>36</v>
      </c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127">
        <f>SUM(E78:BE78)</f>
        <v>72</v>
      </c>
    </row>
    <row r="79" spans="1:58" ht="21.75" thickBot="1">
      <c r="A79" s="69"/>
      <c r="B79" s="116" t="s">
        <v>143</v>
      </c>
      <c r="C79" s="114" t="s">
        <v>144</v>
      </c>
      <c r="D79" s="27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12"/>
    </row>
    <row r="80" spans="1:58" s="9" customFormat="1" ht="18" customHeight="1">
      <c r="A80" s="69"/>
      <c r="B80" s="105" t="s">
        <v>145</v>
      </c>
      <c r="C80" s="105" t="s">
        <v>146</v>
      </c>
      <c r="D80" s="30" t="s">
        <v>35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>
        <v>2</v>
      </c>
      <c r="Y80" s="47">
        <v>2</v>
      </c>
      <c r="Z80" s="47">
        <v>2</v>
      </c>
      <c r="AA80" s="47">
        <v>2</v>
      </c>
      <c r="AB80" s="47">
        <v>2</v>
      </c>
      <c r="AC80" s="47">
        <v>2</v>
      </c>
      <c r="AD80" s="47">
        <v>2</v>
      </c>
      <c r="AE80" s="47">
        <v>2</v>
      </c>
      <c r="AF80" s="47">
        <v>2</v>
      </c>
      <c r="AG80" s="47">
        <v>2</v>
      </c>
      <c r="AH80" s="47">
        <v>2</v>
      </c>
      <c r="AI80" s="47">
        <v>2</v>
      </c>
      <c r="AJ80" s="47">
        <v>2</v>
      </c>
      <c r="AK80" s="47">
        <v>2</v>
      </c>
      <c r="AL80" s="47">
        <v>2</v>
      </c>
      <c r="AM80" s="47">
        <v>2</v>
      </c>
      <c r="AN80" s="47">
        <v>2</v>
      </c>
      <c r="AO80" s="47">
        <v>2</v>
      </c>
      <c r="AP80" s="47">
        <v>2</v>
      </c>
      <c r="AQ80" s="47">
        <v>2</v>
      </c>
      <c r="AR80" s="47">
        <v>2</v>
      </c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11">
        <f t="shared" si="4"/>
        <v>42</v>
      </c>
    </row>
    <row r="81" spans="1:58" ht="18" customHeight="1">
      <c r="A81" s="69"/>
      <c r="B81" s="106"/>
      <c r="C81" s="106"/>
      <c r="D81" s="30" t="s">
        <v>36</v>
      </c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>
        <v>1</v>
      </c>
      <c r="Y81" s="31">
        <v>1</v>
      </c>
      <c r="Z81" s="31">
        <v>1</v>
      </c>
      <c r="AA81" s="31">
        <v>1</v>
      </c>
      <c r="AB81" s="31">
        <v>1</v>
      </c>
      <c r="AC81" s="31">
        <v>1</v>
      </c>
      <c r="AD81" s="31">
        <v>1</v>
      </c>
      <c r="AE81" s="31">
        <v>1</v>
      </c>
      <c r="AF81" s="31">
        <v>1</v>
      </c>
      <c r="AG81" s="31">
        <v>1</v>
      </c>
      <c r="AH81" s="31">
        <v>1</v>
      </c>
      <c r="AI81" s="31">
        <v>1</v>
      </c>
      <c r="AJ81" s="31">
        <v>1</v>
      </c>
      <c r="AK81" s="31">
        <v>1</v>
      </c>
      <c r="AL81" s="31">
        <v>1</v>
      </c>
      <c r="AM81" s="31">
        <v>1</v>
      </c>
      <c r="AN81" s="31">
        <v>1</v>
      </c>
      <c r="AO81" s="31">
        <v>1</v>
      </c>
      <c r="AP81" s="31">
        <v>1</v>
      </c>
      <c r="AQ81" s="31">
        <v>1</v>
      </c>
      <c r="AR81" s="31">
        <v>1</v>
      </c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11">
        <f t="shared" si="4"/>
        <v>21</v>
      </c>
    </row>
    <row r="82" spans="1:58" ht="11.25" hidden="1" customHeight="1">
      <c r="A82" s="69"/>
      <c r="B82" s="53"/>
      <c r="C82" s="83"/>
      <c r="D82" s="84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11">
        <f t="shared" si="4"/>
        <v>0</v>
      </c>
    </row>
    <row r="83" spans="1:58">
      <c r="A83" s="69"/>
      <c r="B83" s="67" t="s">
        <v>40</v>
      </c>
      <c r="C83" s="67"/>
      <c r="D83" s="30" t="s">
        <v>35</v>
      </c>
      <c r="E83" s="48">
        <f>E45+E47+E49+E52+E54+E56+E60+E62+E64+E66+E68+E70+E72+E76+E80+E78</f>
        <v>36</v>
      </c>
      <c r="F83" s="48">
        <f t="shared" ref="F83:AT83" si="5">F45+F47+F49+F52+F54+F56+F60+F62+F64+F66+F68+F70+F72+F76+F80+F78</f>
        <v>36</v>
      </c>
      <c r="G83" s="48">
        <f t="shared" si="5"/>
        <v>36</v>
      </c>
      <c r="H83" s="48">
        <f t="shared" si="5"/>
        <v>36</v>
      </c>
      <c r="I83" s="48">
        <f t="shared" si="5"/>
        <v>36</v>
      </c>
      <c r="J83" s="48">
        <f t="shared" si="5"/>
        <v>36</v>
      </c>
      <c r="K83" s="48">
        <f t="shared" si="5"/>
        <v>36</v>
      </c>
      <c r="L83" s="48">
        <f t="shared" si="5"/>
        <v>36</v>
      </c>
      <c r="M83" s="48">
        <f t="shared" si="5"/>
        <v>36</v>
      </c>
      <c r="N83" s="48">
        <f t="shared" si="5"/>
        <v>36</v>
      </c>
      <c r="O83" s="48">
        <f t="shared" si="5"/>
        <v>36</v>
      </c>
      <c r="P83" s="48">
        <f t="shared" si="5"/>
        <v>36</v>
      </c>
      <c r="Q83" s="48">
        <f t="shared" si="5"/>
        <v>36</v>
      </c>
      <c r="R83" s="48">
        <f t="shared" si="5"/>
        <v>36</v>
      </c>
      <c r="S83" s="48">
        <f t="shared" si="5"/>
        <v>36</v>
      </c>
      <c r="T83" s="48">
        <f t="shared" si="5"/>
        <v>36</v>
      </c>
      <c r="U83" s="48">
        <f t="shared" si="5"/>
        <v>36</v>
      </c>
      <c r="V83" s="48"/>
      <c r="W83" s="48"/>
      <c r="X83" s="48">
        <f t="shared" si="5"/>
        <v>36</v>
      </c>
      <c r="Y83" s="48">
        <f t="shared" si="5"/>
        <v>36</v>
      </c>
      <c r="Z83" s="48">
        <f t="shared" si="5"/>
        <v>36</v>
      </c>
      <c r="AA83" s="48">
        <f t="shared" si="5"/>
        <v>36</v>
      </c>
      <c r="AB83" s="48">
        <f t="shared" si="5"/>
        <v>36</v>
      </c>
      <c r="AC83" s="48">
        <f t="shared" si="5"/>
        <v>36</v>
      </c>
      <c r="AD83" s="48">
        <f t="shared" si="5"/>
        <v>36</v>
      </c>
      <c r="AE83" s="48">
        <f t="shared" si="5"/>
        <v>36</v>
      </c>
      <c r="AF83" s="48">
        <f t="shared" si="5"/>
        <v>36</v>
      </c>
      <c r="AG83" s="48">
        <f t="shared" si="5"/>
        <v>36</v>
      </c>
      <c r="AH83" s="48">
        <f t="shared" si="5"/>
        <v>36</v>
      </c>
      <c r="AI83" s="48">
        <f t="shared" si="5"/>
        <v>36</v>
      </c>
      <c r="AJ83" s="48">
        <f t="shared" si="5"/>
        <v>36</v>
      </c>
      <c r="AK83" s="48">
        <f t="shared" si="5"/>
        <v>36</v>
      </c>
      <c r="AL83" s="48">
        <f t="shared" si="5"/>
        <v>36</v>
      </c>
      <c r="AM83" s="48">
        <f t="shared" si="5"/>
        <v>36</v>
      </c>
      <c r="AN83" s="48">
        <f t="shared" si="5"/>
        <v>36</v>
      </c>
      <c r="AO83" s="48">
        <f t="shared" si="5"/>
        <v>36</v>
      </c>
      <c r="AP83" s="48">
        <f t="shared" si="5"/>
        <v>36</v>
      </c>
      <c r="AQ83" s="48">
        <f t="shared" si="5"/>
        <v>36</v>
      </c>
      <c r="AR83" s="48">
        <f t="shared" si="5"/>
        <v>36</v>
      </c>
      <c r="AS83" s="48">
        <f t="shared" si="5"/>
        <v>36</v>
      </c>
      <c r="AT83" s="48">
        <f t="shared" si="5"/>
        <v>36</v>
      </c>
      <c r="AU83" s="48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11">
        <f t="shared" si="4"/>
        <v>1440</v>
      </c>
    </row>
    <row r="84" spans="1:58">
      <c r="A84" s="69"/>
      <c r="B84" s="67"/>
      <c r="C84" s="67"/>
      <c r="D84" s="30" t="s">
        <v>36</v>
      </c>
      <c r="E84" s="37">
        <f>E46+E48+E50+E53+E55+E57+E61+E63+E65+E67+E69+E71+E73+E77+E81</f>
        <v>18</v>
      </c>
      <c r="F84" s="37">
        <f t="shared" ref="F84:AT84" si="6">F46+F48+F50+F53+F55+F57+F61+F63+F65+F67+F69+F71+F73+F77+F81</f>
        <v>18</v>
      </c>
      <c r="G84" s="37">
        <f t="shared" si="6"/>
        <v>18</v>
      </c>
      <c r="H84" s="37">
        <f t="shared" si="6"/>
        <v>18</v>
      </c>
      <c r="I84" s="37">
        <f t="shared" si="6"/>
        <v>18</v>
      </c>
      <c r="J84" s="37">
        <f t="shared" si="6"/>
        <v>18</v>
      </c>
      <c r="K84" s="37">
        <f t="shared" si="6"/>
        <v>18</v>
      </c>
      <c r="L84" s="37">
        <f t="shared" si="6"/>
        <v>18</v>
      </c>
      <c r="M84" s="37">
        <f t="shared" si="6"/>
        <v>18</v>
      </c>
      <c r="N84" s="37">
        <f t="shared" si="6"/>
        <v>18</v>
      </c>
      <c r="O84" s="37">
        <f t="shared" si="6"/>
        <v>18</v>
      </c>
      <c r="P84" s="37">
        <f t="shared" si="6"/>
        <v>18</v>
      </c>
      <c r="Q84" s="37">
        <f t="shared" si="6"/>
        <v>18</v>
      </c>
      <c r="R84" s="37">
        <f t="shared" si="6"/>
        <v>18</v>
      </c>
      <c r="S84" s="37">
        <f t="shared" si="6"/>
        <v>18</v>
      </c>
      <c r="T84" s="37">
        <f t="shared" si="6"/>
        <v>18</v>
      </c>
      <c r="U84" s="37">
        <f t="shared" si="6"/>
        <v>18</v>
      </c>
      <c r="V84" s="37"/>
      <c r="W84" s="37"/>
      <c r="X84" s="37">
        <f t="shared" si="6"/>
        <v>18</v>
      </c>
      <c r="Y84" s="37">
        <f t="shared" si="6"/>
        <v>18</v>
      </c>
      <c r="Z84" s="37">
        <f t="shared" si="6"/>
        <v>18</v>
      </c>
      <c r="AA84" s="37">
        <f t="shared" si="6"/>
        <v>18</v>
      </c>
      <c r="AB84" s="37">
        <f t="shared" si="6"/>
        <v>18</v>
      </c>
      <c r="AC84" s="37">
        <f t="shared" si="6"/>
        <v>18</v>
      </c>
      <c r="AD84" s="37">
        <f t="shared" si="6"/>
        <v>18</v>
      </c>
      <c r="AE84" s="37">
        <f t="shared" si="6"/>
        <v>18</v>
      </c>
      <c r="AF84" s="37">
        <f t="shared" si="6"/>
        <v>18</v>
      </c>
      <c r="AG84" s="37">
        <f t="shared" si="6"/>
        <v>18</v>
      </c>
      <c r="AH84" s="37">
        <f t="shared" si="6"/>
        <v>18</v>
      </c>
      <c r="AI84" s="37">
        <f t="shared" si="6"/>
        <v>18</v>
      </c>
      <c r="AJ84" s="37">
        <f t="shared" si="6"/>
        <v>18</v>
      </c>
      <c r="AK84" s="37">
        <f t="shared" si="6"/>
        <v>18</v>
      </c>
      <c r="AL84" s="37">
        <f t="shared" si="6"/>
        <v>18</v>
      </c>
      <c r="AM84" s="37">
        <f t="shared" si="6"/>
        <v>18</v>
      </c>
      <c r="AN84" s="37">
        <f t="shared" si="6"/>
        <v>18</v>
      </c>
      <c r="AO84" s="37">
        <f t="shared" si="6"/>
        <v>18</v>
      </c>
      <c r="AP84" s="37">
        <f t="shared" si="6"/>
        <v>18</v>
      </c>
      <c r="AQ84" s="37">
        <f t="shared" si="6"/>
        <v>18</v>
      </c>
      <c r="AR84" s="37">
        <f t="shared" si="6"/>
        <v>18</v>
      </c>
      <c r="AS84" s="37">
        <f t="shared" si="6"/>
        <v>0</v>
      </c>
      <c r="AT84" s="37">
        <f t="shared" si="6"/>
        <v>0</v>
      </c>
      <c r="AU84" s="48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11">
        <f t="shared" si="4"/>
        <v>684</v>
      </c>
    </row>
    <row r="85" spans="1:58" ht="12" thickBot="1">
      <c r="A85" s="70"/>
      <c r="B85" s="98"/>
      <c r="C85" s="98"/>
      <c r="D85" s="39" t="s">
        <v>41</v>
      </c>
      <c r="E85" s="40">
        <f>SUM(E83:E84)</f>
        <v>54</v>
      </c>
      <c r="F85" s="40">
        <f t="shared" ref="F85:AT85" si="7">SUM(F83:F84)</f>
        <v>54</v>
      </c>
      <c r="G85" s="40">
        <f t="shared" si="7"/>
        <v>54</v>
      </c>
      <c r="H85" s="40">
        <f t="shared" si="7"/>
        <v>54</v>
      </c>
      <c r="I85" s="40">
        <f t="shared" si="7"/>
        <v>54</v>
      </c>
      <c r="J85" s="40">
        <f t="shared" si="7"/>
        <v>54</v>
      </c>
      <c r="K85" s="40">
        <f t="shared" si="7"/>
        <v>54</v>
      </c>
      <c r="L85" s="40">
        <f t="shared" si="7"/>
        <v>54</v>
      </c>
      <c r="M85" s="40">
        <f t="shared" si="7"/>
        <v>54</v>
      </c>
      <c r="N85" s="40">
        <f t="shared" si="7"/>
        <v>54</v>
      </c>
      <c r="O85" s="40">
        <f t="shared" si="7"/>
        <v>54</v>
      </c>
      <c r="P85" s="40">
        <f t="shared" si="7"/>
        <v>54</v>
      </c>
      <c r="Q85" s="40">
        <f t="shared" si="7"/>
        <v>54</v>
      </c>
      <c r="R85" s="40">
        <f t="shared" si="7"/>
        <v>54</v>
      </c>
      <c r="S85" s="40">
        <f t="shared" si="7"/>
        <v>54</v>
      </c>
      <c r="T85" s="40">
        <f t="shared" si="7"/>
        <v>54</v>
      </c>
      <c r="U85" s="40">
        <f t="shared" si="7"/>
        <v>54</v>
      </c>
      <c r="V85" s="40"/>
      <c r="W85" s="40"/>
      <c r="X85" s="40">
        <f t="shared" si="7"/>
        <v>54</v>
      </c>
      <c r="Y85" s="40">
        <f t="shared" si="7"/>
        <v>54</v>
      </c>
      <c r="Z85" s="40">
        <f t="shared" si="7"/>
        <v>54</v>
      </c>
      <c r="AA85" s="40">
        <f t="shared" si="7"/>
        <v>54</v>
      </c>
      <c r="AB85" s="40">
        <f t="shared" si="7"/>
        <v>54</v>
      </c>
      <c r="AC85" s="40">
        <f t="shared" si="7"/>
        <v>54</v>
      </c>
      <c r="AD85" s="40">
        <f t="shared" si="7"/>
        <v>54</v>
      </c>
      <c r="AE85" s="40">
        <f t="shared" si="7"/>
        <v>54</v>
      </c>
      <c r="AF85" s="40">
        <f t="shared" si="7"/>
        <v>54</v>
      </c>
      <c r="AG85" s="40">
        <f t="shared" si="7"/>
        <v>54</v>
      </c>
      <c r="AH85" s="40">
        <f t="shared" si="7"/>
        <v>54</v>
      </c>
      <c r="AI85" s="40">
        <f t="shared" si="7"/>
        <v>54</v>
      </c>
      <c r="AJ85" s="40">
        <f t="shared" si="7"/>
        <v>54</v>
      </c>
      <c r="AK85" s="40">
        <f t="shared" si="7"/>
        <v>54</v>
      </c>
      <c r="AL85" s="40">
        <f t="shared" si="7"/>
        <v>54</v>
      </c>
      <c r="AM85" s="40">
        <f t="shared" si="7"/>
        <v>54</v>
      </c>
      <c r="AN85" s="40">
        <f t="shared" si="7"/>
        <v>54</v>
      </c>
      <c r="AO85" s="40">
        <f t="shared" si="7"/>
        <v>54</v>
      </c>
      <c r="AP85" s="40">
        <f t="shared" si="7"/>
        <v>54</v>
      </c>
      <c r="AQ85" s="40">
        <f t="shared" si="7"/>
        <v>54</v>
      </c>
      <c r="AR85" s="40">
        <f t="shared" si="7"/>
        <v>54</v>
      </c>
      <c r="AS85" s="40">
        <f t="shared" si="7"/>
        <v>36</v>
      </c>
      <c r="AT85" s="40">
        <f t="shared" si="7"/>
        <v>36</v>
      </c>
      <c r="AU85" s="40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13">
        <f t="shared" si="4"/>
        <v>2124</v>
      </c>
    </row>
    <row r="86" spans="1:58" ht="53.25" thickBot="1">
      <c r="A86" s="68" t="s">
        <v>39</v>
      </c>
      <c r="B86" s="18" t="s">
        <v>86</v>
      </c>
      <c r="C86" s="8" t="s">
        <v>127</v>
      </c>
      <c r="D86" s="27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2"/>
      <c r="U86" s="41"/>
      <c r="V86" s="41"/>
      <c r="W86" s="41"/>
      <c r="X86" s="43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137"/>
      <c r="AS86" s="137"/>
      <c r="AT86" s="137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12"/>
    </row>
    <row r="87" spans="1:58" s="9" customFormat="1">
      <c r="A87" s="69"/>
      <c r="B87" s="76" t="s">
        <v>112</v>
      </c>
      <c r="C87" s="76" t="s">
        <v>113</v>
      </c>
      <c r="D87" s="45" t="s">
        <v>35</v>
      </c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135"/>
      <c r="V87" s="135"/>
      <c r="W87" s="135"/>
      <c r="X87" s="135"/>
      <c r="Z87" s="44">
        <v>3</v>
      </c>
      <c r="AA87" s="44">
        <v>3</v>
      </c>
      <c r="AB87" s="44">
        <v>3</v>
      </c>
      <c r="AC87" s="44">
        <v>3</v>
      </c>
      <c r="AD87" s="44">
        <v>3</v>
      </c>
      <c r="AE87" s="44">
        <v>3</v>
      </c>
      <c r="AF87" s="44">
        <v>3</v>
      </c>
      <c r="AG87" s="44">
        <v>3</v>
      </c>
      <c r="AH87" s="44">
        <v>3</v>
      </c>
      <c r="AI87" s="44">
        <v>3</v>
      </c>
      <c r="AJ87" s="44">
        <v>3</v>
      </c>
      <c r="AK87" s="44">
        <v>3</v>
      </c>
      <c r="AL87" s="44">
        <v>3</v>
      </c>
      <c r="AM87" s="44">
        <v>3</v>
      </c>
      <c r="AN87" s="44">
        <v>3</v>
      </c>
      <c r="AO87" s="44">
        <v>3</v>
      </c>
      <c r="AP87" s="44">
        <v>3</v>
      </c>
      <c r="AQ87" s="44">
        <v>3</v>
      </c>
      <c r="AR87" s="134"/>
      <c r="AS87" s="134"/>
      <c r="AT87" s="13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11">
        <f t="shared" si="4"/>
        <v>54</v>
      </c>
    </row>
    <row r="88" spans="1:58">
      <c r="A88" s="69"/>
      <c r="B88" s="77"/>
      <c r="C88" s="77"/>
      <c r="D88" s="30" t="s">
        <v>36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133"/>
      <c r="V88" s="133"/>
      <c r="W88" s="133"/>
      <c r="X88" s="133"/>
      <c r="Y88" s="133"/>
      <c r="Z88" s="31">
        <v>1.5</v>
      </c>
      <c r="AA88" s="31">
        <v>1.5</v>
      </c>
      <c r="AB88" s="31">
        <v>1.5</v>
      </c>
      <c r="AC88" s="31">
        <v>1.5</v>
      </c>
      <c r="AD88" s="31">
        <v>1.5</v>
      </c>
      <c r="AE88" s="31">
        <v>1.5</v>
      </c>
      <c r="AF88" s="31">
        <v>1.5</v>
      </c>
      <c r="AG88" s="31">
        <v>1.5</v>
      </c>
      <c r="AH88" s="31">
        <v>1.5</v>
      </c>
      <c r="AI88" s="31">
        <v>1.5</v>
      </c>
      <c r="AJ88" s="31">
        <v>1.5</v>
      </c>
      <c r="AK88" s="31">
        <v>1.5</v>
      </c>
      <c r="AL88" s="31">
        <v>1.5</v>
      </c>
      <c r="AM88" s="31">
        <v>1.5</v>
      </c>
      <c r="AN88" s="31">
        <v>1.5</v>
      </c>
      <c r="AO88" s="31">
        <v>1.5</v>
      </c>
      <c r="AP88" s="31">
        <v>1.5</v>
      </c>
      <c r="AQ88" s="31">
        <v>1.5</v>
      </c>
      <c r="AR88" s="133"/>
      <c r="AS88" s="133"/>
      <c r="AT88" s="133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11">
        <f t="shared" si="4"/>
        <v>27</v>
      </c>
    </row>
    <row r="89" spans="1:58" s="9" customFormat="1">
      <c r="A89" s="69"/>
      <c r="B89" s="78" t="s">
        <v>88</v>
      </c>
      <c r="C89" s="78" t="s">
        <v>59</v>
      </c>
      <c r="D89" s="45" t="s">
        <v>35</v>
      </c>
      <c r="E89" s="44">
        <v>2</v>
      </c>
      <c r="F89" s="44">
        <v>2</v>
      </c>
      <c r="G89" s="44">
        <v>2</v>
      </c>
      <c r="H89" s="44">
        <v>2</v>
      </c>
      <c r="I89" s="44">
        <v>2</v>
      </c>
      <c r="J89" s="44">
        <v>2</v>
      </c>
      <c r="K89" s="44">
        <v>2</v>
      </c>
      <c r="L89" s="44">
        <v>2</v>
      </c>
      <c r="M89" s="44">
        <v>2</v>
      </c>
      <c r="N89" s="44">
        <v>2</v>
      </c>
      <c r="O89" s="44">
        <v>2</v>
      </c>
      <c r="P89" s="44">
        <v>2</v>
      </c>
      <c r="Q89" s="44">
        <v>2</v>
      </c>
      <c r="R89" s="44"/>
      <c r="S89" s="44"/>
      <c r="T89" s="44"/>
      <c r="U89" s="134"/>
      <c r="V89" s="134"/>
      <c r="W89" s="134"/>
      <c r="X89" s="134"/>
      <c r="Y89" s="134"/>
      <c r="Z89" s="44">
        <v>2</v>
      </c>
      <c r="AA89" s="44">
        <v>2</v>
      </c>
      <c r="AB89" s="44">
        <v>2</v>
      </c>
      <c r="AC89" s="44">
        <v>2</v>
      </c>
      <c r="AD89" s="44">
        <v>2</v>
      </c>
      <c r="AE89" s="44">
        <v>2</v>
      </c>
      <c r="AF89" s="44">
        <v>2</v>
      </c>
      <c r="AG89" s="44">
        <v>2</v>
      </c>
      <c r="AH89" s="44">
        <v>2</v>
      </c>
      <c r="AI89" s="44">
        <v>2</v>
      </c>
      <c r="AJ89" s="44">
        <v>2</v>
      </c>
      <c r="AK89" s="44">
        <v>2</v>
      </c>
      <c r="AL89" s="44">
        <v>2</v>
      </c>
      <c r="AM89" s="44">
        <v>2</v>
      </c>
      <c r="AN89" s="44">
        <v>2</v>
      </c>
      <c r="AO89" s="44">
        <v>2</v>
      </c>
      <c r="AP89" s="44">
        <v>2</v>
      </c>
      <c r="AQ89" s="44">
        <v>2</v>
      </c>
      <c r="AR89" s="134"/>
      <c r="AS89" s="134"/>
      <c r="AT89" s="13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11">
        <f t="shared" si="4"/>
        <v>62</v>
      </c>
    </row>
    <row r="90" spans="1:58">
      <c r="A90" s="69"/>
      <c r="B90" s="77"/>
      <c r="C90" s="77"/>
      <c r="D90" s="30" t="s">
        <v>36</v>
      </c>
      <c r="E90" s="31">
        <v>1</v>
      </c>
      <c r="F90" s="31">
        <v>1</v>
      </c>
      <c r="G90" s="31">
        <v>1</v>
      </c>
      <c r="H90" s="31">
        <v>1</v>
      </c>
      <c r="I90" s="31">
        <v>1</v>
      </c>
      <c r="J90" s="31">
        <v>1</v>
      </c>
      <c r="K90" s="31">
        <v>1</v>
      </c>
      <c r="L90" s="31">
        <v>1</v>
      </c>
      <c r="M90" s="31">
        <v>1</v>
      </c>
      <c r="N90" s="31">
        <v>1</v>
      </c>
      <c r="O90" s="31">
        <v>1</v>
      </c>
      <c r="P90" s="31">
        <v>1</v>
      </c>
      <c r="Q90" s="31">
        <v>1</v>
      </c>
      <c r="R90" s="31"/>
      <c r="S90" s="31"/>
      <c r="T90" s="31"/>
      <c r="U90" s="133"/>
      <c r="V90" s="133"/>
      <c r="W90" s="133"/>
      <c r="X90" s="133"/>
      <c r="Y90" s="133"/>
      <c r="Z90" s="31">
        <v>1</v>
      </c>
      <c r="AA90" s="31">
        <v>1</v>
      </c>
      <c r="AB90" s="31">
        <v>1</v>
      </c>
      <c r="AC90" s="31">
        <v>1</v>
      </c>
      <c r="AD90" s="31">
        <v>1</v>
      </c>
      <c r="AE90" s="31">
        <v>1</v>
      </c>
      <c r="AF90" s="31">
        <v>1</v>
      </c>
      <c r="AG90" s="31">
        <v>1</v>
      </c>
      <c r="AH90" s="31">
        <v>1</v>
      </c>
      <c r="AI90" s="31">
        <v>1</v>
      </c>
      <c r="AJ90" s="31">
        <v>1</v>
      </c>
      <c r="AK90" s="31">
        <v>1</v>
      </c>
      <c r="AL90" s="31">
        <v>1</v>
      </c>
      <c r="AM90" s="31">
        <v>1</v>
      </c>
      <c r="AN90" s="31">
        <v>1</v>
      </c>
      <c r="AO90" s="31">
        <v>1</v>
      </c>
      <c r="AP90" s="31">
        <v>1</v>
      </c>
      <c r="AQ90" s="31">
        <v>1</v>
      </c>
      <c r="AR90" s="133"/>
      <c r="AS90" s="133"/>
      <c r="AT90" s="133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11">
        <f t="shared" si="4"/>
        <v>31</v>
      </c>
    </row>
    <row r="91" spans="1:58">
      <c r="A91" s="69"/>
      <c r="B91" s="139" t="s">
        <v>89</v>
      </c>
      <c r="C91" s="139" t="s">
        <v>65</v>
      </c>
      <c r="D91" s="30" t="s">
        <v>35</v>
      </c>
      <c r="E91" s="31">
        <v>2</v>
      </c>
      <c r="F91" s="31">
        <v>2</v>
      </c>
      <c r="G91" s="31">
        <v>2</v>
      </c>
      <c r="H91" s="31">
        <v>2</v>
      </c>
      <c r="I91" s="31">
        <v>2</v>
      </c>
      <c r="J91" s="31">
        <v>2</v>
      </c>
      <c r="K91" s="31">
        <v>2</v>
      </c>
      <c r="L91" s="31">
        <v>2</v>
      </c>
      <c r="M91" s="31">
        <v>2</v>
      </c>
      <c r="N91" s="31">
        <v>2</v>
      </c>
      <c r="O91" s="31">
        <v>2</v>
      </c>
      <c r="P91" s="31">
        <v>2</v>
      </c>
      <c r="Q91" s="31">
        <v>2</v>
      </c>
      <c r="R91" s="31"/>
      <c r="S91" s="31"/>
      <c r="T91" s="31"/>
      <c r="U91" s="133"/>
      <c r="V91" s="133"/>
      <c r="W91" s="133"/>
      <c r="X91" s="133"/>
      <c r="Y91" s="133"/>
      <c r="Z91" s="31">
        <v>2</v>
      </c>
      <c r="AA91" s="31">
        <v>2</v>
      </c>
      <c r="AB91" s="31">
        <v>2</v>
      </c>
      <c r="AC91" s="31">
        <v>2</v>
      </c>
      <c r="AD91" s="31">
        <v>2</v>
      </c>
      <c r="AE91" s="31">
        <v>2</v>
      </c>
      <c r="AF91" s="31">
        <v>2</v>
      </c>
      <c r="AG91" s="31">
        <v>2</v>
      </c>
      <c r="AH91" s="31">
        <v>2</v>
      </c>
      <c r="AI91" s="31">
        <v>2</v>
      </c>
      <c r="AJ91" s="31">
        <v>2</v>
      </c>
      <c r="AK91" s="31">
        <v>2</v>
      </c>
      <c r="AL91" s="31">
        <v>2</v>
      </c>
      <c r="AM91" s="31">
        <v>2</v>
      </c>
      <c r="AN91" s="31">
        <v>2</v>
      </c>
      <c r="AO91" s="31">
        <v>2</v>
      </c>
      <c r="AP91" s="31">
        <v>2</v>
      </c>
      <c r="AQ91" s="31">
        <v>2</v>
      </c>
      <c r="AR91" s="133"/>
      <c r="AS91" s="133"/>
      <c r="AT91" s="133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11">
        <f t="shared" si="4"/>
        <v>62</v>
      </c>
    </row>
    <row r="92" spans="1:58">
      <c r="A92" s="69"/>
      <c r="B92" s="139"/>
      <c r="C92" s="139"/>
      <c r="D92" s="30" t="s">
        <v>36</v>
      </c>
      <c r="E92" s="31">
        <v>1</v>
      </c>
      <c r="F92" s="31">
        <v>1</v>
      </c>
      <c r="G92" s="31">
        <v>1</v>
      </c>
      <c r="H92" s="31">
        <v>1</v>
      </c>
      <c r="I92" s="31">
        <v>1</v>
      </c>
      <c r="J92" s="31">
        <v>1</v>
      </c>
      <c r="K92" s="31">
        <v>1</v>
      </c>
      <c r="L92" s="31">
        <v>1</v>
      </c>
      <c r="M92" s="31">
        <v>1</v>
      </c>
      <c r="N92" s="31">
        <v>1</v>
      </c>
      <c r="O92" s="31">
        <v>1</v>
      </c>
      <c r="P92" s="31">
        <v>1</v>
      </c>
      <c r="Q92" s="31">
        <v>1</v>
      </c>
      <c r="R92" s="31"/>
      <c r="S92" s="31"/>
      <c r="T92" s="31"/>
      <c r="U92" s="133"/>
      <c r="V92" s="133"/>
      <c r="W92" s="133"/>
      <c r="X92" s="133"/>
      <c r="Y92" s="133"/>
      <c r="Z92" s="31">
        <v>1</v>
      </c>
      <c r="AA92" s="31">
        <v>1</v>
      </c>
      <c r="AB92" s="31">
        <v>1</v>
      </c>
      <c r="AC92" s="31">
        <v>1</v>
      </c>
      <c r="AD92" s="31">
        <v>1</v>
      </c>
      <c r="AE92" s="31">
        <v>1</v>
      </c>
      <c r="AF92" s="31">
        <v>1</v>
      </c>
      <c r="AG92" s="31">
        <v>1</v>
      </c>
      <c r="AH92" s="31">
        <v>1</v>
      </c>
      <c r="AI92" s="31">
        <v>1</v>
      </c>
      <c r="AJ92" s="31">
        <v>1</v>
      </c>
      <c r="AK92" s="31">
        <v>1</v>
      </c>
      <c r="AL92" s="31">
        <v>1</v>
      </c>
      <c r="AM92" s="31">
        <v>1</v>
      </c>
      <c r="AN92" s="31">
        <v>1</v>
      </c>
      <c r="AO92" s="31">
        <v>1</v>
      </c>
      <c r="AP92" s="31">
        <v>1</v>
      </c>
      <c r="AQ92" s="31">
        <v>1</v>
      </c>
      <c r="AR92" s="133"/>
      <c r="AS92" s="133"/>
      <c r="AT92" s="133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11">
        <f t="shared" si="4"/>
        <v>31</v>
      </c>
    </row>
    <row r="93" spans="1:58" s="9" customFormat="1">
      <c r="A93" s="69"/>
      <c r="B93" s="79" t="s">
        <v>114</v>
      </c>
      <c r="C93" s="79" t="s">
        <v>115</v>
      </c>
      <c r="D93" s="45" t="s">
        <v>35</v>
      </c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138"/>
      <c r="V93" s="138"/>
      <c r="W93" s="138"/>
      <c r="X93" s="138"/>
      <c r="Y93" s="138"/>
      <c r="Z93" s="44">
        <v>2</v>
      </c>
      <c r="AA93" s="44">
        <v>2</v>
      </c>
      <c r="AB93" s="44">
        <v>2</v>
      </c>
      <c r="AC93" s="44">
        <v>2</v>
      </c>
      <c r="AD93" s="44">
        <v>2</v>
      </c>
      <c r="AE93" s="44">
        <v>2</v>
      </c>
      <c r="AF93" s="44">
        <v>2</v>
      </c>
      <c r="AG93" s="44">
        <v>2</v>
      </c>
      <c r="AH93" s="44">
        <v>2</v>
      </c>
      <c r="AI93" s="44">
        <v>2</v>
      </c>
      <c r="AJ93" s="44">
        <v>2</v>
      </c>
      <c r="AK93" s="44">
        <v>2</v>
      </c>
      <c r="AL93" s="44">
        <v>2</v>
      </c>
      <c r="AM93" s="44">
        <v>2</v>
      </c>
      <c r="AN93" s="44">
        <v>2</v>
      </c>
      <c r="AO93" s="44">
        <v>2</v>
      </c>
      <c r="AP93" s="44">
        <v>2</v>
      </c>
      <c r="AQ93" s="44">
        <v>2</v>
      </c>
      <c r="AR93" s="138"/>
      <c r="AS93" s="138"/>
      <c r="AT93" s="138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11">
        <f t="shared" si="4"/>
        <v>36</v>
      </c>
    </row>
    <row r="94" spans="1:58" ht="12" thickBot="1">
      <c r="A94" s="69"/>
      <c r="B94" s="79"/>
      <c r="C94" s="79"/>
      <c r="D94" s="39" t="s">
        <v>36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136"/>
      <c r="V94" s="136"/>
      <c r="W94" s="136"/>
      <c r="X94" s="136"/>
      <c r="Z94" s="35">
        <v>1</v>
      </c>
      <c r="AA94" s="35">
        <v>1</v>
      </c>
      <c r="AB94" s="35">
        <v>1</v>
      </c>
      <c r="AC94" s="35">
        <v>1</v>
      </c>
      <c r="AD94" s="35">
        <v>1</v>
      </c>
      <c r="AE94" s="35">
        <v>1</v>
      </c>
      <c r="AF94" s="35">
        <v>1</v>
      </c>
      <c r="AG94" s="35">
        <v>1</v>
      </c>
      <c r="AH94" s="35">
        <v>1</v>
      </c>
      <c r="AI94" s="35">
        <v>1</v>
      </c>
      <c r="AJ94" s="35">
        <v>1</v>
      </c>
      <c r="AK94" s="35">
        <v>1</v>
      </c>
      <c r="AL94" s="35">
        <v>1</v>
      </c>
      <c r="AM94" s="35">
        <v>1</v>
      </c>
      <c r="AN94" s="35">
        <v>1</v>
      </c>
      <c r="AO94" s="35">
        <v>1</v>
      </c>
      <c r="AP94" s="35">
        <v>1</v>
      </c>
      <c r="AQ94" s="35">
        <v>1</v>
      </c>
      <c r="AR94" s="136"/>
      <c r="AS94" s="136"/>
      <c r="AT94" s="136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13">
        <f t="shared" si="4"/>
        <v>18</v>
      </c>
    </row>
    <row r="95" spans="1:58" ht="23.25" thickBot="1">
      <c r="A95" s="69"/>
      <c r="B95" s="111" t="s">
        <v>93</v>
      </c>
      <c r="C95" s="112" t="s">
        <v>94</v>
      </c>
      <c r="D95" s="27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2"/>
      <c r="U95" s="148"/>
      <c r="V95" s="148"/>
      <c r="W95" s="148"/>
      <c r="X95" s="148"/>
      <c r="Y95" s="148"/>
      <c r="Z95" s="41"/>
      <c r="AA95" s="41"/>
      <c r="AB95" s="41"/>
      <c r="AC95" s="43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148"/>
      <c r="AS95" s="148"/>
      <c r="AT95" s="148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12"/>
    </row>
    <row r="96" spans="1:58" ht="32.25" thickBot="1">
      <c r="A96" s="69"/>
      <c r="B96" s="113" t="s">
        <v>95</v>
      </c>
      <c r="C96" s="114" t="s">
        <v>96</v>
      </c>
      <c r="D96" s="27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2"/>
      <c r="U96" s="148"/>
      <c r="V96" s="148"/>
      <c r="W96" s="148"/>
      <c r="X96" s="148"/>
      <c r="Y96" s="148"/>
      <c r="Z96" s="41"/>
      <c r="AA96" s="41"/>
      <c r="AB96" s="41"/>
      <c r="AC96" s="43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148"/>
      <c r="AS96" s="148"/>
      <c r="AT96" s="148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12"/>
    </row>
    <row r="97" spans="1:58" s="9" customFormat="1" ht="17.25" customHeight="1">
      <c r="A97" s="69"/>
      <c r="B97" s="107" t="s">
        <v>138</v>
      </c>
      <c r="C97" s="79" t="s">
        <v>139</v>
      </c>
      <c r="D97" s="45" t="s">
        <v>35</v>
      </c>
      <c r="E97" s="44">
        <v>6</v>
      </c>
      <c r="F97" s="44">
        <v>6</v>
      </c>
      <c r="G97" s="44">
        <v>6</v>
      </c>
      <c r="H97" s="44">
        <v>6</v>
      </c>
      <c r="I97" s="44">
        <v>6</v>
      </c>
      <c r="J97" s="44">
        <v>6</v>
      </c>
      <c r="K97" s="44">
        <v>6</v>
      </c>
      <c r="L97" s="44">
        <v>6</v>
      </c>
      <c r="M97" s="44">
        <v>6</v>
      </c>
      <c r="N97" s="44">
        <v>6</v>
      </c>
      <c r="O97" s="44">
        <v>6</v>
      </c>
      <c r="P97" s="44">
        <v>6</v>
      </c>
      <c r="Q97" s="44">
        <v>6</v>
      </c>
      <c r="R97" s="44"/>
      <c r="S97" s="44"/>
      <c r="T97" s="49"/>
      <c r="U97" s="138"/>
      <c r="V97" s="138"/>
      <c r="W97" s="138"/>
      <c r="X97" s="138"/>
      <c r="Y97" s="138"/>
      <c r="Z97" s="47">
        <v>4</v>
      </c>
      <c r="AA97" s="44">
        <v>4</v>
      </c>
      <c r="AB97" s="44">
        <v>4</v>
      </c>
      <c r="AC97" s="44">
        <v>4</v>
      </c>
      <c r="AD97" s="44">
        <v>4</v>
      </c>
      <c r="AE97" s="44">
        <v>4</v>
      </c>
      <c r="AF97" s="44">
        <v>4</v>
      </c>
      <c r="AG97" s="44">
        <v>4</v>
      </c>
      <c r="AH97" s="44">
        <v>4</v>
      </c>
      <c r="AI97" s="44">
        <v>4</v>
      </c>
      <c r="AJ97" s="44">
        <v>4</v>
      </c>
      <c r="AK97" s="44">
        <v>4</v>
      </c>
      <c r="AL97" s="44">
        <v>4</v>
      </c>
      <c r="AM97" s="44">
        <v>4</v>
      </c>
      <c r="AN97" s="44">
        <v>4</v>
      </c>
      <c r="AO97" s="44">
        <v>4</v>
      </c>
      <c r="AP97" s="44">
        <v>4</v>
      </c>
      <c r="AQ97" s="44">
        <v>4</v>
      </c>
      <c r="AR97" s="138"/>
      <c r="AS97" s="138"/>
      <c r="AT97" s="138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11">
        <f t="shared" si="4"/>
        <v>150</v>
      </c>
    </row>
    <row r="98" spans="1:58" ht="17.25" customHeight="1" thickBot="1">
      <c r="A98" s="69"/>
      <c r="B98" s="107"/>
      <c r="C98" s="79"/>
      <c r="D98" s="39" t="s">
        <v>36</v>
      </c>
      <c r="E98" s="35">
        <v>3</v>
      </c>
      <c r="F98" s="35">
        <v>3</v>
      </c>
      <c r="G98" s="35">
        <v>3</v>
      </c>
      <c r="H98" s="35">
        <v>3</v>
      </c>
      <c r="I98" s="35">
        <v>3</v>
      </c>
      <c r="J98" s="35">
        <v>3</v>
      </c>
      <c r="K98" s="35">
        <v>3</v>
      </c>
      <c r="L98" s="35">
        <v>3</v>
      </c>
      <c r="M98" s="35">
        <v>3</v>
      </c>
      <c r="N98" s="35">
        <v>3</v>
      </c>
      <c r="O98" s="35">
        <v>3</v>
      </c>
      <c r="P98" s="35">
        <v>3</v>
      </c>
      <c r="Q98" s="35">
        <v>3</v>
      </c>
      <c r="R98" s="35"/>
      <c r="S98" s="35"/>
      <c r="T98" s="149"/>
      <c r="U98" s="136"/>
      <c r="V98" s="136"/>
      <c r="W98" s="136"/>
      <c r="X98" s="136"/>
      <c r="Y98" s="136"/>
      <c r="Z98" s="35">
        <v>2</v>
      </c>
      <c r="AA98" s="35">
        <v>2</v>
      </c>
      <c r="AB98" s="35">
        <v>2</v>
      </c>
      <c r="AC98" s="35">
        <v>2</v>
      </c>
      <c r="AD98" s="35">
        <v>2</v>
      </c>
      <c r="AE98" s="35">
        <v>2</v>
      </c>
      <c r="AF98" s="35">
        <v>2</v>
      </c>
      <c r="AG98" s="35">
        <v>2</v>
      </c>
      <c r="AH98" s="35">
        <v>2</v>
      </c>
      <c r="AI98" s="35">
        <v>2</v>
      </c>
      <c r="AJ98" s="35">
        <v>2</v>
      </c>
      <c r="AK98" s="35">
        <v>2</v>
      </c>
      <c r="AL98" s="35">
        <v>2</v>
      </c>
      <c r="AM98" s="35">
        <v>2</v>
      </c>
      <c r="AN98" s="35">
        <v>2</v>
      </c>
      <c r="AO98" s="35">
        <v>2</v>
      </c>
      <c r="AP98" s="35">
        <v>2</v>
      </c>
      <c r="AQ98" s="35">
        <v>2</v>
      </c>
      <c r="AR98" s="136"/>
      <c r="AS98" s="136"/>
      <c r="AT98" s="136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13">
        <f t="shared" si="4"/>
        <v>75</v>
      </c>
    </row>
    <row r="99" spans="1:58" ht="25.5" customHeight="1" thickBot="1">
      <c r="A99" s="69"/>
      <c r="B99" s="17" t="s">
        <v>104</v>
      </c>
      <c r="C99" s="6" t="s">
        <v>105</v>
      </c>
      <c r="D99" s="27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2"/>
      <c r="U99" s="148"/>
      <c r="V99" s="148"/>
      <c r="W99" s="148"/>
      <c r="X99" s="148"/>
      <c r="Y99" s="148"/>
      <c r="Z99" s="41"/>
      <c r="AA99" s="41"/>
      <c r="AB99" s="41"/>
      <c r="AC99" s="43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148"/>
      <c r="AS99" s="148"/>
      <c r="AT99" s="148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12"/>
    </row>
    <row r="100" spans="1:58" ht="68.25" thickBot="1">
      <c r="A100" s="69"/>
      <c r="B100" s="115" t="s">
        <v>106</v>
      </c>
      <c r="C100" s="112" t="s">
        <v>140</v>
      </c>
      <c r="D100" s="27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2"/>
      <c r="U100" s="148"/>
      <c r="V100" s="148"/>
      <c r="W100" s="148"/>
      <c r="X100" s="148"/>
      <c r="Y100" s="148"/>
      <c r="Z100" s="41"/>
      <c r="AA100" s="41"/>
      <c r="AB100" s="41"/>
      <c r="AC100" s="43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148"/>
      <c r="AS100" s="148"/>
      <c r="AT100" s="148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12"/>
    </row>
    <row r="101" spans="1:58">
      <c r="A101" s="69"/>
      <c r="B101" s="131" t="s">
        <v>107</v>
      </c>
      <c r="C101" s="106" t="s">
        <v>141</v>
      </c>
      <c r="D101" s="45" t="s">
        <v>35</v>
      </c>
      <c r="E101" s="47">
        <v>8</v>
      </c>
      <c r="F101" s="47">
        <v>8</v>
      </c>
      <c r="G101" s="47">
        <v>8</v>
      </c>
      <c r="H101" s="47">
        <v>8</v>
      </c>
      <c r="I101" s="47">
        <v>8</v>
      </c>
      <c r="J101" s="47">
        <v>8</v>
      </c>
      <c r="K101" s="47">
        <v>8</v>
      </c>
      <c r="L101" s="47">
        <v>8</v>
      </c>
      <c r="M101" s="47">
        <v>8</v>
      </c>
      <c r="N101" s="47">
        <v>8</v>
      </c>
      <c r="O101" s="47">
        <v>8</v>
      </c>
      <c r="P101" s="47">
        <v>8</v>
      </c>
      <c r="Q101" s="47">
        <v>8</v>
      </c>
      <c r="R101" s="47"/>
      <c r="S101" s="47"/>
      <c r="T101" s="47"/>
      <c r="U101" s="147"/>
      <c r="V101" s="147"/>
      <c r="W101" s="147"/>
      <c r="X101" s="147"/>
      <c r="Y101" s="1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147"/>
      <c r="AS101" s="147"/>
      <c r="AT101" s="1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11">
        <f t="shared" ref="BF101:BF159" si="8">SUM(E101:BE101)</f>
        <v>104</v>
      </c>
    </row>
    <row r="102" spans="1:58">
      <c r="A102" s="69"/>
      <c r="B102" s="141"/>
      <c r="C102" s="142"/>
      <c r="D102" s="30" t="s">
        <v>36</v>
      </c>
      <c r="E102" s="31">
        <v>4</v>
      </c>
      <c r="F102" s="31">
        <v>4</v>
      </c>
      <c r="G102" s="31">
        <v>4</v>
      </c>
      <c r="H102" s="31">
        <v>4</v>
      </c>
      <c r="I102" s="31">
        <v>4</v>
      </c>
      <c r="J102" s="31">
        <v>4</v>
      </c>
      <c r="K102" s="31">
        <v>4</v>
      </c>
      <c r="L102" s="31">
        <v>4</v>
      </c>
      <c r="M102" s="31">
        <v>4</v>
      </c>
      <c r="N102" s="31">
        <v>4</v>
      </c>
      <c r="O102" s="31">
        <v>4</v>
      </c>
      <c r="P102" s="31">
        <v>4</v>
      </c>
      <c r="Q102" s="31">
        <v>4</v>
      </c>
      <c r="R102" s="31"/>
      <c r="S102" s="31"/>
      <c r="T102" s="31"/>
      <c r="U102" s="133"/>
      <c r="V102" s="133"/>
      <c r="W102" s="133"/>
      <c r="X102" s="133"/>
      <c r="Y102" s="133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133"/>
      <c r="AS102" s="133"/>
      <c r="AT102" s="133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11">
        <f t="shared" si="8"/>
        <v>52</v>
      </c>
    </row>
    <row r="103" spans="1:58" s="9" customFormat="1">
      <c r="A103" s="69"/>
      <c r="B103" s="105" t="s">
        <v>147</v>
      </c>
      <c r="C103" s="140" t="s">
        <v>148</v>
      </c>
      <c r="D103" s="45" t="s">
        <v>35</v>
      </c>
      <c r="E103" s="44">
        <v>6</v>
      </c>
      <c r="F103" s="44">
        <v>6</v>
      </c>
      <c r="G103" s="44">
        <v>6</v>
      </c>
      <c r="H103" s="44">
        <v>6</v>
      </c>
      <c r="I103" s="44">
        <v>6</v>
      </c>
      <c r="J103" s="44">
        <v>6</v>
      </c>
      <c r="K103" s="44">
        <v>6</v>
      </c>
      <c r="L103" s="44">
        <v>6</v>
      </c>
      <c r="M103" s="44">
        <v>6</v>
      </c>
      <c r="N103" s="44">
        <v>6</v>
      </c>
      <c r="O103" s="44">
        <v>6</v>
      </c>
      <c r="P103" s="44">
        <v>6</v>
      </c>
      <c r="Q103" s="44">
        <v>6</v>
      </c>
      <c r="R103" s="44"/>
      <c r="S103" s="44"/>
      <c r="T103" s="49"/>
      <c r="U103" s="138"/>
      <c r="V103" s="138"/>
      <c r="W103" s="138"/>
      <c r="X103" s="138"/>
      <c r="Y103" s="138"/>
      <c r="Z103" s="47">
        <v>5</v>
      </c>
      <c r="AA103" s="44">
        <v>5</v>
      </c>
      <c r="AB103" s="44">
        <v>5</v>
      </c>
      <c r="AC103" s="44">
        <v>5</v>
      </c>
      <c r="AD103" s="44">
        <v>5</v>
      </c>
      <c r="AE103" s="44">
        <v>5</v>
      </c>
      <c r="AF103" s="44">
        <v>5</v>
      </c>
      <c r="AG103" s="44">
        <v>5</v>
      </c>
      <c r="AH103" s="44">
        <v>5</v>
      </c>
      <c r="AI103" s="44">
        <v>5</v>
      </c>
      <c r="AJ103" s="44">
        <v>5</v>
      </c>
      <c r="AK103" s="44">
        <v>5</v>
      </c>
      <c r="AL103" s="44">
        <v>5</v>
      </c>
      <c r="AM103" s="44">
        <v>5</v>
      </c>
      <c r="AN103" s="44">
        <v>5</v>
      </c>
      <c r="AO103" s="44">
        <v>5</v>
      </c>
      <c r="AP103" s="44">
        <v>5</v>
      </c>
      <c r="AQ103" s="44">
        <v>5</v>
      </c>
      <c r="AR103" s="138"/>
      <c r="AS103" s="138"/>
      <c r="AT103" s="138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11">
        <f t="shared" si="8"/>
        <v>168</v>
      </c>
    </row>
    <row r="104" spans="1:58">
      <c r="A104" s="69"/>
      <c r="B104" s="106"/>
      <c r="C104" s="118"/>
      <c r="D104" s="30" t="s">
        <v>36</v>
      </c>
      <c r="E104" s="31">
        <v>3</v>
      </c>
      <c r="F104" s="31">
        <v>3</v>
      </c>
      <c r="G104" s="31">
        <v>3</v>
      </c>
      <c r="H104" s="31">
        <v>3</v>
      </c>
      <c r="I104" s="31">
        <v>3</v>
      </c>
      <c r="J104" s="31">
        <v>3</v>
      </c>
      <c r="K104" s="31">
        <v>3</v>
      </c>
      <c r="L104" s="31">
        <v>3</v>
      </c>
      <c r="M104" s="31">
        <v>3</v>
      </c>
      <c r="N104" s="31">
        <v>3</v>
      </c>
      <c r="O104" s="31">
        <v>3</v>
      </c>
      <c r="P104" s="31">
        <v>3</v>
      </c>
      <c r="Q104" s="31">
        <v>3</v>
      </c>
      <c r="R104" s="31"/>
      <c r="S104" s="31"/>
      <c r="T104" s="126"/>
      <c r="U104" s="133"/>
      <c r="V104" s="133"/>
      <c r="W104" s="133"/>
      <c r="X104" s="133"/>
      <c r="Y104" s="133"/>
      <c r="Z104" s="31">
        <v>2.5</v>
      </c>
      <c r="AA104" s="31">
        <v>2.5</v>
      </c>
      <c r="AB104" s="31">
        <v>2.5</v>
      </c>
      <c r="AC104" s="31">
        <v>2.5</v>
      </c>
      <c r="AD104" s="31">
        <v>2.5</v>
      </c>
      <c r="AE104" s="31">
        <v>2.5</v>
      </c>
      <c r="AF104" s="31">
        <v>2.5</v>
      </c>
      <c r="AG104" s="31">
        <v>2.5</v>
      </c>
      <c r="AH104" s="31">
        <v>2.5</v>
      </c>
      <c r="AI104" s="31">
        <v>2.5</v>
      </c>
      <c r="AJ104" s="31">
        <v>2.5</v>
      </c>
      <c r="AK104" s="31">
        <v>2.5</v>
      </c>
      <c r="AL104" s="31">
        <v>2.5</v>
      </c>
      <c r="AM104" s="31">
        <v>2.5</v>
      </c>
      <c r="AN104" s="31">
        <v>2.5</v>
      </c>
      <c r="AO104" s="31">
        <v>2.5</v>
      </c>
      <c r="AP104" s="31">
        <v>2.5</v>
      </c>
      <c r="AQ104" s="31">
        <v>2.5</v>
      </c>
      <c r="AR104" s="133"/>
      <c r="AS104" s="133"/>
      <c r="AT104" s="133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11">
        <f t="shared" si="8"/>
        <v>84</v>
      </c>
    </row>
    <row r="105" spans="1:58" s="9" customFormat="1" ht="15" customHeight="1" thickBot="1">
      <c r="A105" s="69"/>
      <c r="B105" s="78" t="s">
        <v>142</v>
      </c>
      <c r="C105" s="119" t="s">
        <v>45</v>
      </c>
      <c r="D105" s="120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>
        <v>36</v>
      </c>
      <c r="U105" s="31">
        <v>36</v>
      </c>
      <c r="V105" s="31">
        <v>36</v>
      </c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11">
        <f t="shared" si="8"/>
        <v>108</v>
      </c>
    </row>
    <row r="106" spans="1:58" ht="17.25" hidden="1" customHeight="1" thickBot="1">
      <c r="A106" s="69"/>
      <c r="B106" s="79"/>
      <c r="C106" s="121"/>
      <c r="D106" s="122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13">
        <f t="shared" si="8"/>
        <v>0</v>
      </c>
    </row>
    <row r="107" spans="1:58" ht="36" customHeight="1" thickBot="1">
      <c r="A107" s="69"/>
      <c r="B107" s="115" t="s">
        <v>46</v>
      </c>
      <c r="C107" s="123" t="s">
        <v>149</v>
      </c>
      <c r="D107" s="27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2"/>
      <c r="U107" s="41"/>
      <c r="V107" s="41"/>
      <c r="W107" s="41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12"/>
    </row>
    <row r="108" spans="1:58" s="9" customFormat="1">
      <c r="A108" s="69"/>
      <c r="B108" s="105" t="s">
        <v>145</v>
      </c>
      <c r="C108" s="105" t="s">
        <v>150</v>
      </c>
      <c r="D108" s="45" t="s">
        <v>35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6"/>
      <c r="Y108" s="46"/>
      <c r="Z108" s="46">
        <v>10</v>
      </c>
      <c r="AA108" s="46">
        <v>10</v>
      </c>
      <c r="AB108" s="46">
        <v>10</v>
      </c>
      <c r="AC108" s="46">
        <v>10</v>
      </c>
      <c r="AD108" s="46">
        <v>10</v>
      </c>
      <c r="AE108" s="46">
        <v>10</v>
      </c>
      <c r="AF108" s="46">
        <v>10</v>
      </c>
      <c r="AG108" s="46">
        <v>10</v>
      </c>
      <c r="AH108" s="46">
        <v>10</v>
      </c>
      <c r="AI108" s="46">
        <v>10</v>
      </c>
      <c r="AJ108" s="46">
        <v>10</v>
      </c>
      <c r="AK108" s="46">
        <v>10</v>
      </c>
      <c r="AL108" s="46">
        <v>10</v>
      </c>
      <c r="AM108" s="46">
        <v>10</v>
      </c>
      <c r="AN108" s="46">
        <v>10</v>
      </c>
      <c r="AO108" s="46">
        <v>10</v>
      </c>
      <c r="AP108" s="46">
        <v>10</v>
      </c>
      <c r="AQ108" s="46">
        <v>10</v>
      </c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11">
        <f t="shared" si="8"/>
        <v>180</v>
      </c>
    </row>
    <row r="109" spans="1:58">
      <c r="A109" s="69"/>
      <c r="B109" s="106"/>
      <c r="C109" s="106"/>
      <c r="D109" s="30" t="s">
        <v>36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>
        <v>5</v>
      </c>
      <c r="AA109" s="31">
        <v>5</v>
      </c>
      <c r="AB109" s="31">
        <v>5</v>
      </c>
      <c r="AC109" s="31">
        <v>5</v>
      </c>
      <c r="AD109" s="31">
        <v>5</v>
      </c>
      <c r="AE109" s="31">
        <v>5</v>
      </c>
      <c r="AF109" s="31">
        <v>5</v>
      </c>
      <c r="AG109" s="31">
        <v>5</v>
      </c>
      <c r="AH109" s="31">
        <v>5</v>
      </c>
      <c r="AI109" s="31">
        <v>5</v>
      </c>
      <c r="AJ109" s="31">
        <v>5</v>
      </c>
      <c r="AK109" s="31">
        <v>5</v>
      </c>
      <c r="AL109" s="31">
        <v>5</v>
      </c>
      <c r="AM109" s="31">
        <v>5</v>
      </c>
      <c r="AN109" s="31">
        <v>5</v>
      </c>
      <c r="AO109" s="31">
        <v>5</v>
      </c>
      <c r="AP109" s="31">
        <v>5</v>
      </c>
      <c r="AQ109" s="31">
        <v>5</v>
      </c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11">
        <f t="shared" si="8"/>
        <v>90</v>
      </c>
    </row>
    <row r="110" spans="1:58" s="9" customFormat="1" ht="25.5" customHeight="1" thickBot="1">
      <c r="A110" s="69"/>
      <c r="B110" s="89" t="s">
        <v>151</v>
      </c>
      <c r="C110" s="85" t="s">
        <v>45</v>
      </c>
      <c r="D110" s="86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9"/>
      <c r="U110" s="44"/>
      <c r="V110" s="44"/>
      <c r="W110" s="44"/>
      <c r="X110" s="46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>
        <v>36</v>
      </c>
      <c r="AS110" s="44">
        <v>36</v>
      </c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11">
        <f t="shared" si="8"/>
        <v>72</v>
      </c>
    </row>
    <row r="111" spans="1:58" ht="17.25" hidden="1" customHeight="1" thickBot="1">
      <c r="A111" s="69"/>
      <c r="B111" s="90"/>
      <c r="C111" s="87"/>
      <c r="D111" s="88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13">
        <f t="shared" si="8"/>
        <v>0</v>
      </c>
    </row>
    <row r="112" spans="1:58" ht="28.5" customHeight="1" thickBot="1">
      <c r="A112" s="69"/>
      <c r="B112" s="116" t="s">
        <v>143</v>
      </c>
      <c r="C112" s="114" t="s">
        <v>144</v>
      </c>
      <c r="D112" s="27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12"/>
    </row>
    <row r="113" spans="1:58">
      <c r="A113" s="69"/>
      <c r="B113" s="150" t="s">
        <v>51</v>
      </c>
      <c r="C113" s="151" t="s">
        <v>152</v>
      </c>
      <c r="D113" s="45" t="s">
        <v>35</v>
      </c>
      <c r="E113" s="47">
        <v>12</v>
      </c>
      <c r="F113" s="47">
        <v>12</v>
      </c>
      <c r="G113" s="47">
        <v>12</v>
      </c>
      <c r="H113" s="47">
        <v>12</v>
      </c>
      <c r="I113" s="47">
        <v>12</v>
      </c>
      <c r="J113" s="47">
        <v>12</v>
      </c>
      <c r="K113" s="47">
        <v>12</v>
      </c>
      <c r="L113" s="47">
        <v>12</v>
      </c>
      <c r="M113" s="47">
        <v>12</v>
      </c>
      <c r="N113" s="47">
        <v>12</v>
      </c>
      <c r="O113" s="47">
        <v>12</v>
      </c>
      <c r="P113" s="47">
        <v>12</v>
      </c>
      <c r="Q113" s="47">
        <v>12</v>
      </c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11">
        <f>SUM(E113:BE113)</f>
        <v>156</v>
      </c>
    </row>
    <row r="114" spans="1:58">
      <c r="A114" s="69"/>
      <c r="B114" s="143"/>
      <c r="C114" s="144"/>
      <c r="D114" s="30" t="s">
        <v>36</v>
      </c>
      <c r="E114" s="31">
        <v>6</v>
      </c>
      <c r="F114" s="31">
        <v>6</v>
      </c>
      <c r="G114" s="31">
        <v>6</v>
      </c>
      <c r="H114" s="31">
        <v>6</v>
      </c>
      <c r="I114" s="31">
        <v>6</v>
      </c>
      <c r="J114" s="31">
        <v>6</v>
      </c>
      <c r="K114" s="31">
        <v>6</v>
      </c>
      <c r="L114" s="31">
        <v>6</v>
      </c>
      <c r="M114" s="31">
        <v>6</v>
      </c>
      <c r="N114" s="31">
        <v>6</v>
      </c>
      <c r="O114" s="31">
        <v>6</v>
      </c>
      <c r="P114" s="31">
        <v>6</v>
      </c>
      <c r="Q114" s="31">
        <v>6</v>
      </c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11">
        <f t="shared" ref="BF114:BF117" si="9">SUM(E114:BE114)</f>
        <v>78</v>
      </c>
    </row>
    <row r="115" spans="1:58">
      <c r="A115" s="69"/>
      <c r="B115" s="143" t="s">
        <v>153</v>
      </c>
      <c r="C115" s="144" t="s">
        <v>154</v>
      </c>
      <c r="D115" s="30" t="s">
        <v>35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>
        <v>4</v>
      </c>
      <c r="AA115" s="31">
        <v>4</v>
      </c>
      <c r="AB115" s="31">
        <v>4</v>
      </c>
      <c r="AC115" s="31">
        <v>4</v>
      </c>
      <c r="AD115" s="31">
        <v>4</v>
      </c>
      <c r="AE115" s="31">
        <v>4</v>
      </c>
      <c r="AF115" s="31">
        <v>4</v>
      </c>
      <c r="AG115" s="31">
        <v>4</v>
      </c>
      <c r="AH115" s="31">
        <v>4</v>
      </c>
      <c r="AI115" s="31">
        <v>4</v>
      </c>
      <c r="AJ115" s="31">
        <v>4</v>
      </c>
      <c r="AK115" s="31">
        <v>4</v>
      </c>
      <c r="AL115" s="31">
        <v>4</v>
      </c>
      <c r="AM115" s="31">
        <v>4</v>
      </c>
      <c r="AN115" s="31">
        <v>4</v>
      </c>
      <c r="AO115" s="31">
        <v>4</v>
      </c>
      <c r="AP115" s="31">
        <v>4</v>
      </c>
      <c r="AQ115" s="31">
        <v>4</v>
      </c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11">
        <f t="shared" si="9"/>
        <v>72</v>
      </c>
    </row>
    <row r="116" spans="1:58">
      <c r="A116" s="69"/>
      <c r="B116" s="143"/>
      <c r="C116" s="144"/>
      <c r="D116" s="30" t="s">
        <v>36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>
        <v>2</v>
      </c>
      <c r="AA116" s="31">
        <v>2</v>
      </c>
      <c r="AB116" s="31">
        <v>2</v>
      </c>
      <c r="AC116" s="31">
        <v>2</v>
      </c>
      <c r="AD116" s="31">
        <v>2</v>
      </c>
      <c r="AE116" s="31">
        <v>2</v>
      </c>
      <c r="AF116" s="31">
        <v>2</v>
      </c>
      <c r="AG116" s="31">
        <v>2</v>
      </c>
      <c r="AH116" s="31">
        <v>2</v>
      </c>
      <c r="AI116" s="31">
        <v>2</v>
      </c>
      <c r="AJ116" s="31">
        <v>2</v>
      </c>
      <c r="AK116" s="31">
        <v>2</v>
      </c>
      <c r="AL116" s="31">
        <v>2</v>
      </c>
      <c r="AM116" s="31">
        <v>2</v>
      </c>
      <c r="AN116" s="31">
        <v>2</v>
      </c>
      <c r="AO116" s="31">
        <v>2</v>
      </c>
      <c r="AP116" s="31">
        <v>2</v>
      </c>
      <c r="AQ116" s="31">
        <v>2</v>
      </c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11">
        <f t="shared" si="9"/>
        <v>36</v>
      </c>
    </row>
    <row r="117" spans="1:58" ht="15.75" customHeight="1" thickBot="1">
      <c r="A117" s="69"/>
      <c r="B117" s="152" t="s">
        <v>155</v>
      </c>
      <c r="C117" s="78" t="s">
        <v>45</v>
      </c>
      <c r="D117" s="7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>
        <v>36</v>
      </c>
      <c r="AU117" s="35">
        <v>36</v>
      </c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11">
        <f t="shared" si="9"/>
        <v>72</v>
      </c>
    </row>
    <row r="118" spans="1:58" ht="74.25" thickBot="1">
      <c r="A118" s="69"/>
      <c r="B118" s="115" t="s">
        <v>119</v>
      </c>
      <c r="C118" s="154" t="s">
        <v>156</v>
      </c>
      <c r="D118" s="27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12"/>
    </row>
    <row r="119" spans="1:58">
      <c r="A119" s="69"/>
      <c r="B119" s="153" t="s">
        <v>120</v>
      </c>
      <c r="C119" s="77" t="s">
        <v>157</v>
      </c>
      <c r="D119" s="45" t="s">
        <v>35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>
        <v>4</v>
      </c>
      <c r="AA119" s="47">
        <v>4</v>
      </c>
      <c r="AB119" s="47">
        <v>4</v>
      </c>
      <c r="AC119" s="47">
        <v>4</v>
      </c>
      <c r="AD119" s="47">
        <v>4</v>
      </c>
      <c r="AE119" s="47">
        <v>4</v>
      </c>
      <c r="AF119" s="47">
        <v>4</v>
      </c>
      <c r="AG119" s="47">
        <v>4</v>
      </c>
      <c r="AH119" s="47">
        <v>4</v>
      </c>
      <c r="AI119" s="47">
        <v>4</v>
      </c>
      <c r="AJ119" s="47">
        <v>4</v>
      </c>
      <c r="AK119" s="47">
        <v>4</v>
      </c>
      <c r="AL119" s="47">
        <v>4</v>
      </c>
      <c r="AM119" s="47">
        <v>4</v>
      </c>
      <c r="AN119" s="47">
        <v>4</v>
      </c>
      <c r="AO119" s="47">
        <v>4</v>
      </c>
      <c r="AP119" s="47">
        <v>4</v>
      </c>
      <c r="AQ119" s="47">
        <v>4</v>
      </c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19">
        <f t="shared" si="8"/>
        <v>72</v>
      </c>
    </row>
    <row r="120" spans="1:58">
      <c r="A120" s="69"/>
      <c r="B120" s="145"/>
      <c r="C120" s="93"/>
      <c r="D120" s="30" t="s">
        <v>36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>
        <v>2</v>
      </c>
      <c r="AA120" s="31">
        <v>2</v>
      </c>
      <c r="AB120" s="31">
        <v>2</v>
      </c>
      <c r="AC120" s="31">
        <v>2</v>
      </c>
      <c r="AD120" s="31">
        <v>2</v>
      </c>
      <c r="AE120" s="31">
        <v>2</v>
      </c>
      <c r="AF120" s="31">
        <v>2</v>
      </c>
      <c r="AG120" s="31">
        <v>2</v>
      </c>
      <c r="AH120" s="31">
        <v>2</v>
      </c>
      <c r="AI120" s="31">
        <v>2</v>
      </c>
      <c r="AJ120" s="31">
        <v>2</v>
      </c>
      <c r="AK120" s="31">
        <v>2</v>
      </c>
      <c r="AL120" s="31">
        <v>2</v>
      </c>
      <c r="AM120" s="31">
        <v>2</v>
      </c>
      <c r="AN120" s="31">
        <v>2</v>
      </c>
      <c r="AO120" s="31">
        <v>2</v>
      </c>
      <c r="AP120" s="31">
        <v>2</v>
      </c>
      <c r="AQ120" s="31">
        <v>2</v>
      </c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19">
        <f t="shared" si="8"/>
        <v>36</v>
      </c>
    </row>
    <row r="121" spans="1:58" s="9" customFormat="1">
      <c r="A121" s="69"/>
      <c r="B121" s="93" t="s">
        <v>158</v>
      </c>
      <c r="C121" s="146" t="s">
        <v>45</v>
      </c>
      <c r="D121" s="146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>
        <v>36</v>
      </c>
      <c r="AW121" s="31">
        <v>36</v>
      </c>
      <c r="AX121" s="31"/>
      <c r="AY121" s="31"/>
      <c r="AZ121" s="31"/>
      <c r="BA121" s="31"/>
      <c r="BB121" s="31"/>
      <c r="BC121" s="31"/>
      <c r="BD121" s="31"/>
      <c r="BE121" s="31"/>
      <c r="BF121" s="19">
        <f t="shared" si="8"/>
        <v>72</v>
      </c>
    </row>
    <row r="122" spans="1:58" ht="17.25" hidden="1" customHeight="1">
      <c r="A122" s="69"/>
      <c r="B122" s="93"/>
      <c r="C122" s="146"/>
      <c r="D122" s="146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19">
        <f t="shared" si="8"/>
        <v>0</v>
      </c>
    </row>
    <row r="123" spans="1:58">
      <c r="A123" s="69"/>
      <c r="B123" s="67" t="s">
        <v>40</v>
      </c>
      <c r="C123" s="67"/>
      <c r="D123" s="30" t="s">
        <v>35</v>
      </c>
      <c r="E123" s="37">
        <f>E87+E89+E91+E93+E97+E101+E103+E108+E113+E115+E119+E117+E121+E110</f>
        <v>36</v>
      </c>
      <c r="F123" s="37">
        <f t="shared" ref="F123:AW123" si="10">F87+F89+F91+F93+F97+F101+F103+F108+F113+F115+F119+F117+F121+F110</f>
        <v>36</v>
      </c>
      <c r="G123" s="37">
        <f t="shared" si="10"/>
        <v>36</v>
      </c>
      <c r="H123" s="37">
        <f t="shared" si="10"/>
        <v>36</v>
      </c>
      <c r="I123" s="37">
        <f t="shared" si="10"/>
        <v>36</v>
      </c>
      <c r="J123" s="37">
        <f t="shared" si="10"/>
        <v>36</v>
      </c>
      <c r="K123" s="37">
        <f t="shared" si="10"/>
        <v>36</v>
      </c>
      <c r="L123" s="37">
        <f t="shared" si="10"/>
        <v>36</v>
      </c>
      <c r="M123" s="37">
        <f t="shared" si="10"/>
        <v>36</v>
      </c>
      <c r="N123" s="37">
        <f t="shared" si="10"/>
        <v>36</v>
      </c>
      <c r="O123" s="37">
        <f t="shared" si="10"/>
        <v>36</v>
      </c>
      <c r="P123" s="37">
        <f t="shared" si="10"/>
        <v>36</v>
      </c>
      <c r="Q123" s="37">
        <f t="shared" si="10"/>
        <v>36</v>
      </c>
      <c r="R123" s="37"/>
      <c r="S123" s="37"/>
      <c r="T123" s="37"/>
      <c r="U123" s="37"/>
      <c r="V123" s="37"/>
      <c r="W123" s="37"/>
      <c r="X123" s="37"/>
      <c r="Y123" s="37"/>
      <c r="Z123" s="37">
        <f t="shared" si="10"/>
        <v>36</v>
      </c>
      <c r="AA123" s="37">
        <f t="shared" si="10"/>
        <v>36</v>
      </c>
      <c r="AB123" s="37">
        <f t="shared" si="10"/>
        <v>36</v>
      </c>
      <c r="AC123" s="37">
        <f t="shared" si="10"/>
        <v>36</v>
      </c>
      <c r="AD123" s="37">
        <f t="shared" si="10"/>
        <v>36</v>
      </c>
      <c r="AE123" s="37">
        <f t="shared" si="10"/>
        <v>36</v>
      </c>
      <c r="AF123" s="37">
        <f t="shared" si="10"/>
        <v>36</v>
      </c>
      <c r="AG123" s="37">
        <f t="shared" si="10"/>
        <v>36</v>
      </c>
      <c r="AH123" s="37">
        <f t="shared" si="10"/>
        <v>36</v>
      </c>
      <c r="AI123" s="37">
        <f t="shared" si="10"/>
        <v>36</v>
      </c>
      <c r="AJ123" s="37">
        <f t="shared" si="10"/>
        <v>36</v>
      </c>
      <c r="AK123" s="37">
        <f t="shared" si="10"/>
        <v>36</v>
      </c>
      <c r="AL123" s="37">
        <f t="shared" si="10"/>
        <v>36</v>
      </c>
      <c r="AM123" s="37">
        <f t="shared" si="10"/>
        <v>36</v>
      </c>
      <c r="AN123" s="37">
        <f t="shared" si="10"/>
        <v>36</v>
      </c>
      <c r="AO123" s="37">
        <f t="shared" si="10"/>
        <v>36</v>
      </c>
      <c r="AP123" s="37">
        <f t="shared" si="10"/>
        <v>36</v>
      </c>
      <c r="AQ123" s="37">
        <f t="shared" si="10"/>
        <v>36</v>
      </c>
      <c r="AR123" s="37">
        <f t="shared" si="10"/>
        <v>36</v>
      </c>
      <c r="AS123" s="37">
        <f t="shared" si="10"/>
        <v>36</v>
      </c>
      <c r="AT123" s="37">
        <f t="shared" si="10"/>
        <v>36</v>
      </c>
      <c r="AU123" s="37">
        <f t="shared" si="10"/>
        <v>36</v>
      </c>
      <c r="AV123" s="37">
        <f t="shared" si="10"/>
        <v>36</v>
      </c>
      <c r="AW123" s="37">
        <f t="shared" si="10"/>
        <v>36</v>
      </c>
      <c r="AX123" s="31"/>
      <c r="AY123" s="31"/>
      <c r="AZ123" s="31"/>
      <c r="BA123" s="31"/>
      <c r="BB123" s="31"/>
      <c r="BC123" s="31"/>
      <c r="BD123" s="31"/>
      <c r="BE123" s="31"/>
      <c r="BF123" s="19">
        <f t="shared" si="8"/>
        <v>1332</v>
      </c>
    </row>
    <row r="124" spans="1:58">
      <c r="A124" s="69"/>
      <c r="B124" s="67"/>
      <c r="C124" s="67"/>
      <c r="D124" s="30" t="s">
        <v>36</v>
      </c>
      <c r="E124" s="37">
        <f>E88+E90+E92+E94+E98+E102+E104+E109+E114+E116+E120</f>
        <v>18</v>
      </c>
      <c r="F124" s="37">
        <f t="shared" ref="F124:AQ124" si="11">F88+F90+F92+F94+F98+F102+F104+F109+F114+F116+F120</f>
        <v>18</v>
      </c>
      <c r="G124" s="37">
        <f t="shared" si="11"/>
        <v>18</v>
      </c>
      <c r="H124" s="37">
        <f t="shared" si="11"/>
        <v>18</v>
      </c>
      <c r="I124" s="37">
        <f t="shared" si="11"/>
        <v>18</v>
      </c>
      <c r="J124" s="37">
        <f t="shared" si="11"/>
        <v>18</v>
      </c>
      <c r="K124" s="37">
        <f t="shared" si="11"/>
        <v>18</v>
      </c>
      <c r="L124" s="37">
        <f t="shared" si="11"/>
        <v>18</v>
      </c>
      <c r="M124" s="37">
        <f t="shared" si="11"/>
        <v>18</v>
      </c>
      <c r="N124" s="37">
        <f t="shared" si="11"/>
        <v>18</v>
      </c>
      <c r="O124" s="37">
        <f t="shared" si="11"/>
        <v>18</v>
      </c>
      <c r="P124" s="37">
        <f t="shared" si="11"/>
        <v>18</v>
      </c>
      <c r="Q124" s="37">
        <f t="shared" si="11"/>
        <v>18</v>
      </c>
      <c r="R124" s="37"/>
      <c r="S124" s="37"/>
      <c r="T124" s="37"/>
      <c r="U124" s="37"/>
      <c r="V124" s="37"/>
      <c r="W124" s="37"/>
      <c r="X124" s="37"/>
      <c r="Y124" s="37"/>
      <c r="Z124" s="37">
        <f t="shared" si="11"/>
        <v>18</v>
      </c>
      <c r="AA124" s="37">
        <f t="shared" si="11"/>
        <v>18</v>
      </c>
      <c r="AB124" s="37">
        <f t="shared" si="11"/>
        <v>18</v>
      </c>
      <c r="AC124" s="37">
        <f t="shared" si="11"/>
        <v>18</v>
      </c>
      <c r="AD124" s="37">
        <f t="shared" si="11"/>
        <v>18</v>
      </c>
      <c r="AE124" s="37">
        <f t="shared" si="11"/>
        <v>18</v>
      </c>
      <c r="AF124" s="37">
        <f t="shared" si="11"/>
        <v>18</v>
      </c>
      <c r="AG124" s="37">
        <f t="shared" si="11"/>
        <v>18</v>
      </c>
      <c r="AH124" s="37">
        <f t="shared" si="11"/>
        <v>18</v>
      </c>
      <c r="AI124" s="37">
        <f t="shared" si="11"/>
        <v>18</v>
      </c>
      <c r="AJ124" s="37">
        <f t="shared" si="11"/>
        <v>18</v>
      </c>
      <c r="AK124" s="37">
        <f t="shared" si="11"/>
        <v>18</v>
      </c>
      <c r="AL124" s="37">
        <f t="shared" si="11"/>
        <v>18</v>
      </c>
      <c r="AM124" s="37">
        <f t="shared" si="11"/>
        <v>18</v>
      </c>
      <c r="AN124" s="37">
        <f t="shared" si="11"/>
        <v>18</v>
      </c>
      <c r="AO124" s="37">
        <f t="shared" si="11"/>
        <v>18</v>
      </c>
      <c r="AP124" s="37">
        <f t="shared" si="11"/>
        <v>18</v>
      </c>
      <c r="AQ124" s="37">
        <f t="shared" si="11"/>
        <v>18</v>
      </c>
      <c r="AR124" s="37"/>
      <c r="AS124" s="37"/>
      <c r="AT124" s="37"/>
      <c r="AU124" s="37"/>
      <c r="AV124" s="37"/>
      <c r="AW124" s="37"/>
      <c r="AX124" s="31"/>
      <c r="AY124" s="31"/>
      <c r="AZ124" s="31"/>
      <c r="BA124" s="31"/>
      <c r="BB124" s="31"/>
      <c r="BC124" s="31"/>
      <c r="BD124" s="31"/>
      <c r="BE124" s="31"/>
      <c r="BF124" s="19">
        <f t="shared" si="8"/>
        <v>558</v>
      </c>
    </row>
    <row r="125" spans="1:58" ht="12" thickBot="1">
      <c r="A125" s="69"/>
      <c r="B125" s="98"/>
      <c r="C125" s="98"/>
      <c r="D125" s="39" t="s">
        <v>41</v>
      </c>
      <c r="E125" s="40">
        <f>SUM(E123:E124)</f>
        <v>54</v>
      </c>
      <c r="F125" s="40">
        <f t="shared" ref="F125:AW125" si="12">SUM(F123:F124)</f>
        <v>54</v>
      </c>
      <c r="G125" s="40">
        <f t="shared" si="12"/>
        <v>54</v>
      </c>
      <c r="H125" s="40">
        <f t="shared" si="12"/>
        <v>54</v>
      </c>
      <c r="I125" s="40">
        <f t="shared" si="12"/>
        <v>54</v>
      </c>
      <c r="J125" s="40">
        <f t="shared" si="12"/>
        <v>54</v>
      </c>
      <c r="K125" s="40">
        <f t="shared" si="12"/>
        <v>54</v>
      </c>
      <c r="L125" s="40">
        <f t="shared" si="12"/>
        <v>54</v>
      </c>
      <c r="M125" s="40">
        <f t="shared" si="12"/>
        <v>54</v>
      </c>
      <c r="N125" s="40">
        <f t="shared" si="12"/>
        <v>54</v>
      </c>
      <c r="O125" s="40">
        <f t="shared" si="12"/>
        <v>54</v>
      </c>
      <c r="P125" s="40">
        <f t="shared" si="12"/>
        <v>54</v>
      </c>
      <c r="Q125" s="40">
        <f t="shared" si="12"/>
        <v>54</v>
      </c>
      <c r="R125" s="40"/>
      <c r="S125" s="40"/>
      <c r="T125" s="40"/>
      <c r="U125" s="40"/>
      <c r="V125" s="40"/>
      <c r="W125" s="40"/>
      <c r="X125" s="40"/>
      <c r="Y125" s="40"/>
      <c r="Z125" s="40">
        <f t="shared" si="12"/>
        <v>54</v>
      </c>
      <c r="AA125" s="40">
        <f t="shared" si="12"/>
        <v>54</v>
      </c>
      <c r="AB125" s="40">
        <f t="shared" si="12"/>
        <v>54</v>
      </c>
      <c r="AC125" s="40">
        <f t="shared" si="12"/>
        <v>54</v>
      </c>
      <c r="AD125" s="40">
        <f t="shared" si="12"/>
        <v>54</v>
      </c>
      <c r="AE125" s="40">
        <f t="shared" si="12"/>
        <v>54</v>
      </c>
      <c r="AF125" s="40">
        <f t="shared" si="12"/>
        <v>54</v>
      </c>
      <c r="AG125" s="40">
        <f t="shared" si="12"/>
        <v>54</v>
      </c>
      <c r="AH125" s="40">
        <f t="shared" si="12"/>
        <v>54</v>
      </c>
      <c r="AI125" s="40">
        <f t="shared" si="12"/>
        <v>54</v>
      </c>
      <c r="AJ125" s="40">
        <f t="shared" si="12"/>
        <v>54</v>
      </c>
      <c r="AK125" s="40">
        <f t="shared" si="12"/>
        <v>54</v>
      </c>
      <c r="AL125" s="40">
        <f t="shared" si="12"/>
        <v>54</v>
      </c>
      <c r="AM125" s="40">
        <f t="shared" si="12"/>
        <v>54</v>
      </c>
      <c r="AN125" s="40">
        <f t="shared" si="12"/>
        <v>54</v>
      </c>
      <c r="AO125" s="40">
        <f t="shared" si="12"/>
        <v>54</v>
      </c>
      <c r="AP125" s="40">
        <f t="shared" si="12"/>
        <v>54</v>
      </c>
      <c r="AQ125" s="40">
        <f t="shared" si="12"/>
        <v>54</v>
      </c>
      <c r="AR125" s="40">
        <f t="shared" si="12"/>
        <v>36</v>
      </c>
      <c r="AS125" s="40">
        <f t="shared" si="12"/>
        <v>36</v>
      </c>
      <c r="AT125" s="40">
        <f t="shared" si="12"/>
        <v>36</v>
      </c>
      <c r="AU125" s="40">
        <f t="shared" si="12"/>
        <v>36</v>
      </c>
      <c r="AV125" s="40">
        <f t="shared" si="12"/>
        <v>36</v>
      </c>
      <c r="AW125" s="40">
        <f t="shared" si="12"/>
        <v>36</v>
      </c>
      <c r="AX125" s="35"/>
      <c r="AY125" s="35"/>
      <c r="AZ125" s="35"/>
      <c r="BA125" s="35"/>
      <c r="BB125" s="35"/>
      <c r="BC125" s="35"/>
      <c r="BD125" s="35"/>
      <c r="BE125" s="35"/>
      <c r="BF125" s="20">
        <f t="shared" si="8"/>
        <v>1890</v>
      </c>
    </row>
    <row r="126" spans="1:58" ht="53.25" thickBot="1">
      <c r="A126" s="68" t="s">
        <v>121</v>
      </c>
      <c r="B126" s="18" t="s">
        <v>86</v>
      </c>
      <c r="C126" s="8" t="s">
        <v>127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12"/>
    </row>
    <row r="127" spans="1:58">
      <c r="A127" s="69"/>
      <c r="B127" s="77" t="s">
        <v>88</v>
      </c>
      <c r="C127" s="77" t="s">
        <v>59</v>
      </c>
      <c r="D127" s="45" t="s">
        <v>35</v>
      </c>
      <c r="E127" s="45">
        <v>2</v>
      </c>
      <c r="F127" s="45">
        <v>2</v>
      </c>
      <c r="G127" s="45">
        <v>2</v>
      </c>
      <c r="H127" s="45">
        <v>2</v>
      </c>
      <c r="I127" s="45">
        <v>2</v>
      </c>
      <c r="J127" s="45">
        <v>2</v>
      </c>
      <c r="K127" s="45">
        <v>2</v>
      </c>
      <c r="L127" s="45">
        <v>2</v>
      </c>
      <c r="M127" s="45">
        <v>2</v>
      </c>
      <c r="N127" s="45">
        <v>2</v>
      </c>
      <c r="O127" s="45">
        <v>2</v>
      </c>
      <c r="P127" s="45">
        <v>2</v>
      </c>
      <c r="Q127" s="45">
        <v>2</v>
      </c>
      <c r="R127" s="45">
        <v>2</v>
      </c>
      <c r="S127" s="45">
        <v>2</v>
      </c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19">
        <f t="shared" si="8"/>
        <v>30</v>
      </c>
    </row>
    <row r="128" spans="1:58">
      <c r="A128" s="69"/>
      <c r="B128" s="93"/>
      <c r="C128" s="93"/>
      <c r="D128" s="30" t="s">
        <v>36</v>
      </c>
      <c r="E128" s="30">
        <v>1</v>
      </c>
      <c r="F128" s="30">
        <v>1</v>
      </c>
      <c r="G128" s="30">
        <v>1</v>
      </c>
      <c r="H128" s="30">
        <v>1</v>
      </c>
      <c r="I128" s="30">
        <v>1</v>
      </c>
      <c r="J128" s="30">
        <v>1</v>
      </c>
      <c r="K128" s="30">
        <v>1</v>
      </c>
      <c r="L128" s="30">
        <v>1</v>
      </c>
      <c r="M128" s="30">
        <v>1</v>
      </c>
      <c r="N128" s="30">
        <v>1</v>
      </c>
      <c r="O128" s="30">
        <v>1</v>
      </c>
      <c r="P128" s="30">
        <v>1</v>
      </c>
      <c r="Q128" s="30">
        <v>1</v>
      </c>
      <c r="R128" s="30">
        <v>1</v>
      </c>
      <c r="S128" s="30">
        <v>1</v>
      </c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19">
        <f t="shared" si="8"/>
        <v>15</v>
      </c>
    </row>
    <row r="129" spans="1:58">
      <c r="A129" s="69"/>
      <c r="B129" s="93" t="s">
        <v>89</v>
      </c>
      <c r="C129" s="93" t="s">
        <v>65</v>
      </c>
      <c r="D129" s="30" t="s">
        <v>35</v>
      </c>
      <c r="E129" s="30">
        <v>2</v>
      </c>
      <c r="F129" s="30">
        <v>2</v>
      </c>
      <c r="G129" s="30">
        <v>2</v>
      </c>
      <c r="H129" s="30">
        <v>2</v>
      </c>
      <c r="I129" s="30">
        <v>2</v>
      </c>
      <c r="J129" s="30">
        <v>2</v>
      </c>
      <c r="K129" s="30">
        <v>2</v>
      </c>
      <c r="L129" s="30">
        <v>2</v>
      </c>
      <c r="M129" s="30">
        <v>2</v>
      </c>
      <c r="N129" s="30">
        <v>2</v>
      </c>
      <c r="O129" s="30">
        <v>2</v>
      </c>
      <c r="P129" s="30">
        <v>2</v>
      </c>
      <c r="Q129" s="30">
        <v>2</v>
      </c>
      <c r="R129" s="30">
        <v>2</v>
      </c>
      <c r="S129" s="30">
        <v>2</v>
      </c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19">
        <f t="shared" si="8"/>
        <v>30</v>
      </c>
    </row>
    <row r="130" spans="1:58">
      <c r="A130" s="69"/>
      <c r="B130" s="93"/>
      <c r="C130" s="93"/>
      <c r="D130" s="30" t="s">
        <v>36</v>
      </c>
      <c r="E130" s="30">
        <v>1</v>
      </c>
      <c r="F130" s="30">
        <v>1</v>
      </c>
      <c r="G130" s="30">
        <v>1</v>
      </c>
      <c r="H130" s="30">
        <v>1</v>
      </c>
      <c r="I130" s="30">
        <v>1</v>
      </c>
      <c r="J130" s="30">
        <v>1</v>
      </c>
      <c r="K130" s="30">
        <v>1</v>
      </c>
      <c r="L130" s="30">
        <v>1</v>
      </c>
      <c r="M130" s="30">
        <v>1</v>
      </c>
      <c r="N130" s="30">
        <v>1</v>
      </c>
      <c r="O130" s="30">
        <v>1</v>
      </c>
      <c r="P130" s="30">
        <v>1</v>
      </c>
      <c r="Q130" s="30">
        <v>1</v>
      </c>
      <c r="R130" s="30">
        <v>1</v>
      </c>
      <c r="S130" s="30">
        <v>1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19">
        <f t="shared" si="8"/>
        <v>15</v>
      </c>
    </row>
    <row r="131" spans="1:58" s="9" customFormat="1">
      <c r="A131" s="69"/>
      <c r="B131" s="73" t="s">
        <v>108</v>
      </c>
      <c r="C131" s="73" t="s">
        <v>159</v>
      </c>
      <c r="D131" s="30" t="s">
        <v>35</v>
      </c>
      <c r="E131" s="30">
        <v>3</v>
      </c>
      <c r="F131" s="30">
        <v>3</v>
      </c>
      <c r="G131" s="30">
        <v>3</v>
      </c>
      <c r="H131" s="30">
        <v>3</v>
      </c>
      <c r="I131" s="30">
        <v>3</v>
      </c>
      <c r="J131" s="30">
        <v>3</v>
      </c>
      <c r="K131" s="30">
        <v>3</v>
      </c>
      <c r="L131" s="30">
        <v>3</v>
      </c>
      <c r="M131" s="30">
        <v>3</v>
      </c>
      <c r="N131" s="30">
        <v>3</v>
      </c>
      <c r="O131" s="30">
        <v>3</v>
      </c>
      <c r="P131" s="30">
        <v>3</v>
      </c>
      <c r="Q131" s="30">
        <v>3</v>
      </c>
      <c r="R131" s="30">
        <v>3</v>
      </c>
      <c r="S131" s="30">
        <v>3</v>
      </c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19">
        <f t="shared" si="8"/>
        <v>45</v>
      </c>
    </row>
    <row r="132" spans="1:58" ht="12" thickBot="1">
      <c r="A132" s="69"/>
      <c r="B132" s="74"/>
      <c r="C132" s="74"/>
      <c r="D132" s="39" t="s">
        <v>36</v>
      </c>
      <c r="E132" s="51">
        <v>1.5</v>
      </c>
      <c r="F132" s="51">
        <v>1.5</v>
      </c>
      <c r="G132" s="51">
        <v>1.5</v>
      </c>
      <c r="H132" s="51">
        <v>1.5</v>
      </c>
      <c r="I132" s="51">
        <v>1.5</v>
      </c>
      <c r="J132" s="51">
        <v>1.5</v>
      </c>
      <c r="K132" s="51">
        <v>1.5</v>
      </c>
      <c r="L132" s="51">
        <v>1.5</v>
      </c>
      <c r="M132" s="51">
        <v>1.5</v>
      </c>
      <c r="N132" s="51">
        <v>1.5</v>
      </c>
      <c r="O132" s="51">
        <v>1.5</v>
      </c>
      <c r="P132" s="51">
        <v>1.5</v>
      </c>
      <c r="Q132" s="51">
        <v>1.5</v>
      </c>
      <c r="R132" s="51">
        <v>1.5</v>
      </c>
      <c r="S132" s="51">
        <v>1.5</v>
      </c>
      <c r="T132" s="20"/>
      <c r="U132" s="20"/>
      <c r="V132" s="20"/>
      <c r="W132" s="20"/>
      <c r="X132" s="20"/>
      <c r="Y132" s="20"/>
      <c r="Z132" s="20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20">
        <f t="shared" si="8"/>
        <v>22.5</v>
      </c>
    </row>
    <row r="133" spans="1:58" ht="23.25" thickBot="1">
      <c r="A133" s="69"/>
      <c r="B133" s="111" t="s">
        <v>93</v>
      </c>
      <c r="C133" s="112" t="s">
        <v>94</v>
      </c>
      <c r="D133" s="27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6"/>
      <c r="U133" s="156"/>
      <c r="V133" s="156"/>
      <c r="W133" s="156"/>
      <c r="X133" s="156"/>
      <c r="Y133" s="156"/>
      <c r="Z133" s="156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12"/>
    </row>
    <row r="134" spans="1:58" ht="32.25" thickBot="1">
      <c r="A134" s="69"/>
      <c r="B134" s="113" t="s">
        <v>95</v>
      </c>
      <c r="C134" s="114" t="s">
        <v>96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12"/>
    </row>
    <row r="135" spans="1:58">
      <c r="A135" s="69"/>
      <c r="B135" s="77" t="s">
        <v>101</v>
      </c>
      <c r="C135" s="77" t="s">
        <v>124</v>
      </c>
      <c r="D135" s="45" t="s">
        <v>35</v>
      </c>
      <c r="E135" s="45">
        <v>4</v>
      </c>
      <c r="F135" s="45">
        <v>4</v>
      </c>
      <c r="G135" s="45">
        <v>4</v>
      </c>
      <c r="H135" s="45">
        <v>4</v>
      </c>
      <c r="I135" s="45">
        <v>4</v>
      </c>
      <c r="J135" s="45">
        <v>4</v>
      </c>
      <c r="K135" s="45">
        <v>4</v>
      </c>
      <c r="L135" s="45">
        <v>4</v>
      </c>
      <c r="M135" s="45">
        <v>4</v>
      </c>
      <c r="N135" s="45">
        <v>4</v>
      </c>
      <c r="O135" s="45">
        <v>4</v>
      </c>
      <c r="P135" s="45">
        <v>4</v>
      </c>
      <c r="Q135" s="45">
        <v>4</v>
      </c>
      <c r="R135" s="45">
        <v>4</v>
      </c>
      <c r="S135" s="45">
        <v>4</v>
      </c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19">
        <f t="shared" si="8"/>
        <v>60</v>
      </c>
    </row>
    <row r="136" spans="1:58">
      <c r="A136" s="69"/>
      <c r="B136" s="93"/>
      <c r="C136" s="93"/>
      <c r="D136" s="30" t="s">
        <v>36</v>
      </c>
      <c r="E136" s="30">
        <v>2</v>
      </c>
      <c r="F136" s="30">
        <v>2</v>
      </c>
      <c r="G136" s="30">
        <v>2</v>
      </c>
      <c r="H136" s="30">
        <v>2</v>
      </c>
      <c r="I136" s="30">
        <v>2</v>
      </c>
      <c r="J136" s="30">
        <v>2</v>
      </c>
      <c r="K136" s="30">
        <v>2</v>
      </c>
      <c r="L136" s="30">
        <v>2</v>
      </c>
      <c r="M136" s="30">
        <v>2</v>
      </c>
      <c r="N136" s="30">
        <v>2</v>
      </c>
      <c r="O136" s="30">
        <v>2</v>
      </c>
      <c r="P136" s="30">
        <v>2</v>
      </c>
      <c r="Q136" s="30">
        <v>2</v>
      </c>
      <c r="R136" s="30">
        <v>2</v>
      </c>
      <c r="S136" s="30">
        <v>2</v>
      </c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19">
        <f t="shared" si="8"/>
        <v>30</v>
      </c>
    </row>
    <row r="137" spans="1:58">
      <c r="A137" s="69"/>
      <c r="B137" s="93" t="s">
        <v>102</v>
      </c>
      <c r="C137" s="93" t="s">
        <v>160</v>
      </c>
      <c r="D137" s="30" t="s">
        <v>35</v>
      </c>
      <c r="E137" s="30">
        <v>4</v>
      </c>
      <c r="F137" s="30">
        <v>4</v>
      </c>
      <c r="G137" s="30">
        <v>4</v>
      </c>
      <c r="H137" s="30">
        <v>4</v>
      </c>
      <c r="I137" s="30">
        <v>4</v>
      </c>
      <c r="J137" s="30">
        <v>4</v>
      </c>
      <c r="K137" s="30">
        <v>4</v>
      </c>
      <c r="L137" s="30">
        <v>4</v>
      </c>
      <c r="M137" s="30">
        <v>4</v>
      </c>
      <c r="N137" s="30">
        <v>4</v>
      </c>
      <c r="O137" s="30">
        <v>4</v>
      </c>
      <c r="P137" s="30">
        <v>4</v>
      </c>
      <c r="Q137" s="30">
        <v>4</v>
      </c>
      <c r="R137" s="30">
        <v>4</v>
      </c>
      <c r="S137" s="30">
        <v>4</v>
      </c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19">
        <f t="shared" si="8"/>
        <v>60</v>
      </c>
    </row>
    <row r="138" spans="1:58">
      <c r="A138" s="69"/>
      <c r="B138" s="93"/>
      <c r="C138" s="93"/>
      <c r="D138" s="30" t="s">
        <v>36</v>
      </c>
      <c r="E138" s="30">
        <v>2</v>
      </c>
      <c r="F138" s="30">
        <v>2</v>
      </c>
      <c r="G138" s="30">
        <v>2</v>
      </c>
      <c r="H138" s="30">
        <v>2</v>
      </c>
      <c r="I138" s="30">
        <v>2</v>
      </c>
      <c r="J138" s="30">
        <v>2</v>
      </c>
      <c r="K138" s="30">
        <v>2</v>
      </c>
      <c r="L138" s="30">
        <v>2</v>
      </c>
      <c r="M138" s="30">
        <v>2</v>
      </c>
      <c r="N138" s="30">
        <v>2</v>
      </c>
      <c r="O138" s="30">
        <v>2</v>
      </c>
      <c r="P138" s="30">
        <v>2</v>
      </c>
      <c r="Q138" s="30">
        <v>2</v>
      </c>
      <c r="R138" s="30">
        <v>2</v>
      </c>
      <c r="S138" s="30">
        <v>2</v>
      </c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19">
        <f t="shared" si="8"/>
        <v>30</v>
      </c>
    </row>
    <row r="139" spans="1:58">
      <c r="A139" s="69"/>
      <c r="B139" s="93" t="s">
        <v>103</v>
      </c>
      <c r="C139" s="93" t="s">
        <v>161</v>
      </c>
      <c r="D139" s="30" t="s">
        <v>35</v>
      </c>
      <c r="E139" s="30">
        <v>5</v>
      </c>
      <c r="F139" s="30">
        <v>5</v>
      </c>
      <c r="G139" s="30">
        <v>5</v>
      </c>
      <c r="H139" s="30">
        <v>5</v>
      </c>
      <c r="I139" s="30">
        <v>5</v>
      </c>
      <c r="J139" s="30">
        <v>5</v>
      </c>
      <c r="K139" s="30">
        <v>5</v>
      </c>
      <c r="L139" s="30">
        <v>5</v>
      </c>
      <c r="M139" s="30">
        <v>5</v>
      </c>
      <c r="N139" s="30">
        <v>5</v>
      </c>
      <c r="O139" s="30">
        <v>5</v>
      </c>
      <c r="P139" s="30">
        <v>5</v>
      </c>
      <c r="Q139" s="30">
        <v>5</v>
      </c>
      <c r="R139" s="30">
        <v>5</v>
      </c>
      <c r="S139" s="30">
        <v>5</v>
      </c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19">
        <f t="shared" si="8"/>
        <v>75</v>
      </c>
    </row>
    <row r="140" spans="1:58">
      <c r="A140" s="69"/>
      <c r="B140" s="93"/>
      <c r="C140" s="93"/>
      <c r="D140" s="30" t="s">
        <v>36</v>
      </c>
      <c r="E140" s="52">
        <v>2.5</v>
      </c>
      <c r="F140" s="52">
        <v>2.5</v>
      </c>
      <c r="G140" s="52">
        <v>2.5</v>
      </c>
      <c r="H140" s="52">
        <v>2.5</v>
      </c>
      <c r="I140" s="52">
        <v>2.5</v>
      </c>
      <c r="J140" s="52">
        <v>2.5</v>
      </c>
      <c r="K140" s="52">
        <v>2.5</v>
      </c>
      <c r="L140" s="52">
        <v>2.5</v>
      </c>
      <c r="M140" s="52">
        <v>2.5</v>
      </c>
      <c r="N140" s="52">
        <v>2.5</v>
      </c>
      <c r="O140" s="52">
        <v>2.5</v>
      </c>
      <c r="P140" s="52">
        <v>2.5</v>
      </c>
      <c r="Q140" s="52">
        <v>2.5</v>
      </c>
      <c r="R140" s="52">
        <v>2.5</v>
      </c>
      <c r="S140" s="52">
        <v>2.5</v>
      </c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19">
        <f t="shared" si="8"/>
        <v>37.5</v>
      </c>
    </row>
    <row r="141" spans="1:58">
      <c r="A141" s="69"/>
      <c r="B141" s="93" t="s">
        <v>162</v>
      </c>
      <c r="C141" s="93" t="s">
        <v>163</v>
      </c>
      <c r="D141" s="30" t="s">
        <v>35</v>
      </c>
      <c r="E141" s="30">
        <v>4</v>
      </c>
      <c r="F141" s="30">
        <v>4</v>
      </c>
      <c r="G141" s="30">
        <v>4</v>
      </c>
      <c r="H141" s="30">
        <v>4</v>
      </c>
      <c r="I141" s="30">
        <v>4</v>
      </c>
      <c r="J141" s="30">
        <v>4</v>
      </c>
      <c r="K141" s="30">
        <v>4</v>
      </c>
      <c r="L141" s="30">
        <v>4</v>
      </c>
      <c r="M141" s="30">
        <v>4</v>
      </c>
      <c r="N141" s="30">
        <v>4</v>
      </c>
      <c r="O141" s="30">
        <v>4</v>
      </c>
      <c r="P141" s="30">
        <v>4</v>
      </c>
      <c r="Q141" s="30">
        <v>4</v>
      </c>
      <c r="R141" s="30">
        <v>4</v>
      </c>
      <c r="S141" s="30">
        <v>4</v>
      </c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19">
        <f t="shared" si="8"/>
        <v>60</v>
      </c>
    </row>
    <row r="142" spans="1:58">
      <c r="A142" s="69"/>
      <c r="B142" s="93"/>
      <c r="C142" s="93"/>
      <c r="D142" s="30" t="s">
        <v>36</v>
      </c>
      <c r="E142" s="30">
        <v>2</v>
      </c>
      <c r="F142" s="30">
        <v>2</v>
      </c>
      <c r="G142" s="30">
        <v>2</v>
      </c>
      <c r="H142" s="30">
        <v>2</v>
      </c>
      <c r="I142" s="30">
        <v>2</v>
      </c>
      <c r="J142" s="30">
        <v>2</v>
      </c>
      <c r="K142" s="30">
        <v>2</v>
      </c>
      <c r="L142" s="30">
        <v>2</v>
      </c>
      <c r="M142" s="30">
        <v>2</v>
      </c>
      <c r="N142" s="30">
        <v>2</v>
      </c>
      <c r="O142" s="30">
        <v>2</v>
      </c>
      <c r="P142" s="30">
        <v>2</v>
      </c>
      <c r="Q142" s="30">
        <v>2</v>
      </c>
      <c r="R142" s="30">
        <v>2</v>
      </c>
      <c r="S142" s="30">
        <v>2</v>
      </c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19">
        <f t="shared" si="8"/>
        <v>30</v>
      </c>
    </row>
    <row r="143" spans="1:58" s="9" customFormat="1">
      <c r="A143" s="69"/>
      <c r="B143" s="73" t="s">
        <v>164</v>
      </c>
      <c r="C143" s="73" t="s">
        <v>165</v>
      </c>
      <c r="D143" s="30" t="s">
        <v>35</v>
      </c>
      <c r="E143" s="30">
        <v>5</v>
      </c>
      <c r="F143" s="30">
        <v>5</v>
      </c>
      <c r="G143" s="30">
        <v>5</v>
      </c>
      <c r="H143" s="30">
        <v>5</v>
      </c>
      <c r="I143" s="30">
        <v>5</v>
      </c>
      <c r="J143" s="30">
        <v>5</v>
      </c>
      <c r="K143" s="30">
        <v>5</v>
      </c>
      <c r="L143" s="30">
        <v>5</v>
      </c>
      <c r="M143" s="30">
        <v>5</v>
      </c>
      <c r="N143" s="30">
        <v>5</v>
      </c>
      <c r="O143" s="30">
        <v>5</v>
      </c>
      <c r="P143" s="30">
        <v>5</v>
      </c>
      <c r="Q143" s="30">
        <v>5</v>
      </c>
      <c r="R143" s="30">
        <v>5</v>
      </c>
      <c r="S143" s="30">
        <v>5</v>
      </c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19">
        <f t="shared" si="8"/>
        <v>75</v>
      </c>
    </row>
    <row r="144" spans="1:58" ht="12" thickBot="1">
      <c r="A144" s="69"/>
      <c r="B144" s="74"/>
      <c r="C144" s="74"/>
      <c r="D144" s="39" t="s">
        <v>36</v>
      </c>
      <c r="E144" s="51">
        <v>2.5</v>
      </c>
      <c r="F144" s="51">
        <v>2.5</v>
      </c>
      <c r="G144" s="51">
        <v>2.5</v>
      </c>
      <c r="H144" s="51">
        <v>2.5</v>
      </c>
      <c r="I144" s="51">
        <v>2.5</v>
      </c>
      <c r="J144" s="51">
        <v>2.5</v>
      </c>
      <c r="K144" s="51">
        <v>2.5</v>
      </c>
      <c r="L144" s="51">
        <v>2.5</v>
      </c>
      <c r="M144" s="51">
        <v>2.5</v>
      </c>
      <c r="N144" s="51">
        <v>2.5</v>
      </c>
      <c r="O144" s="51">
        <v>2.5</v>
      </c>
      <c r="P144" s="51">
        <v>2.5</v>
      </c>
      <c r="Q144" s="51">
        <v>2.5</v>
      </c>
      <c r="R144" s="51">
        <v>2.5</v>
      </c>
      <c r="S144" s="51">
        <v>2.5</v>
      </c>
      <c r="T144" s="51"/>
      <c r="U144" s="51"/>
      <c r="V144" s="51"/>
      <c r="W144" s="51"/>
      <c r="X144" s="51"/>
      <c r="Y144" s="51"/>
      <c r="Z144" s="51"/>
      <c r="AA144" s="20"/>
      <c r="AB144" s="20"/>
      <c r="AC144" s="20"/>
      <c r="AD144" s="20"/>
      <c r="AE144" s="20"/>
      <c r="AF144" s="20"/>
      <c r="AG144" s="20"/>
      <c r="AH144" s="20"/>
      <c r="AI144" s="20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20">
        <f t="shared" si="8"/>
        <v>37.5</v>
      </c>
    </row>
    <row r="145" spans="1:58" ht="21.75" thickBot="1">
      <c r="A145" s="69"/>
      <c r="B145" s="17" t="s">
        <v>104</v>
      </c>
      <c r="C145" s="6" t="s">
        <v>105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12"/>
    </row>
    <row r="146" spans="1:58" ht="68.25" thickBot="1">
      <c r="A146" s="69"/>
      <c r="B146" s="115" t="s">
        <v>106</v>
      </c>
      <c r="C146" s="112" t="s">
        <v>140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12"/>
    </row>
    <row r="147" spans="1:58" ht="29.25" customHeight="1" thickBot="1">
      <c r="A147" s="69"/>
      <c r="B147" s="157" t="s">
        <v>109</v>
      </c>
      <c r="C147" s="124" t="s">
        <v>166</v>
      </c>
      <c r="D147" s="125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>
        <v>36</v>
      </c>
      <c r="X147" s="20">
        <v>36</v>
      </c>
      <c r="Y147" s="20">
        <v>36</v>
      </c>
      <c r="Z147" s="20">
        <v>36</v>
      </c>
      <c r="AA147" s="39">
        <v>36</v>
      </c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13">
        <f t="shared" si="8"/>
        <v>180</v>
      </c>
    </row>
    <row r="148" spans="1:58" ht="34.5" thickBot="1">
      <c r="A148" s="69"/>
      <c r="B148" s="115" t="s">
        <v>46</v>
      </c>
      <c r="C148" s="123" t="s">
        <v>149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156"/>
    </row>
    <row r="149" spans="1:58" s="9" customFormat="1" ht="18" customHeight="1">
      <c r="A149" s="69"/>
      <c r="B149" s="71" t="s">
        <v>47</v>
      </c>
      <c r="C149" s="71" t="s">
        <v>167</v>
      </c>
      <c r="D149" s="45" t="s">
        <v>35</v>
      </c>
      <c r="E149" s="45">
        <v>7</v>
      </c>
      <c r="F149" s="45">
        <v>7</v>
      </c>
      <c r="G149" s="45">
        <v>7</v>
      </c>
      <c r="H149" s="45">
        <v>7</v>
      </c>
      <c r="I149" s="45">
        <v>7</v>
      </c>
      <c r="J149" s="45">
        <v>7</v>
      </c>
      <c r="K149" s="45">
        <v>7</v>
      </c>
      <c r="L149" s="45">
        <v>7</v>
      </c>
      <c r="M149" s="45">
        <v>7</v>
      </c>
      <c r="N149" s="45">
        <v>7</v>
      </c>
      <c r="O149" s="45">
        <v>7</v>
      </c>
      <c r="P149" s="45">
        <v>7</v>
      </c>
      <c r="Q149" s="45">
        <v>7</v>
      </c>
      <c r="R149" s="45">
        <v>7</v>
      </c>
      <c r="S149" s="45">
        <v>7</v>
      </c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11">
        <f t="shared" si="8"/>
        <v>105</v>
      </c>
    </row>
    <row r="150" spans="1:58" ht="18" customHeight="1">
      <c r="A150" s="69"/>
      <c r="B150" s="72"/>
      <c r="C150" s="72"/>
      <c r="D150" s="30" t="s">
        <v>36</v>
      </c>
      <c r="E150" s="52">
        <v>3.5</v>
      </c>
      <c r="F150" s="52">
        <v>3.5</v>
      </c>
      <c r="G150" s="52">
        <v>3.5</v>
      </c>
      <c r="H150" s="52">
        <v>3.5</v>
      </c>
      <c r="I150" s="52">
        <v>3.5</v>
      </c>
      <c r="J150" s="52">
        <v>3.5</v>
      </c>
      <c r="K150" s="52">
        <v>3.5</v>
      </c>
      <c r="L150" s="52">
        <v>3.5</v>
      </c>
      <c r="M150" s="52">
        <v>3.5</v>
      </c>
      <c r="N150" s="52">
        <v>3.5</v>
      </c>
      <c r="O150" s="52">
        <v>3.5</v>
      </c>
      <c r="P150" s="52">
        <v>3.5</v>
      </c>
      <c r="Q150" s="52">
        <v>3.5</v>
      </c>
      <c r="R150" s="52">
        <v>3.5</v>
      </c>
      <c r="S150" s="52">
        <v>3.5</v>
      </c>
      <c r="T150" s="19"/>
      <c r="U150" s="19"/>
      <c r="V150" s="19"/>
      <c r="W150" s="19"/>
      <c r="X150" s="19"/>
      <c r="Y150" s="19"/>
      <c r="Z150" s="19"/>
      <c r="AA150" s="52"/>
      <c r="AB150" s="52"/>
      <c r="AC150" s="52"/>
      <c r="AD150" s="52"/>
      <c r="AE150" s="52"/>
      <c r="AF150" s="52"/>
      <c r="AG150" s="52"/>
      <c r="AH150" s="52"/>
      <c r="AI150" s="52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11">
        <f t="shared" si="8"/>
        <v>52.5</v>
      </c>
    </row>
    <row r="151" spans="1:58" s="9" customFormat="1" ht="24.75" customHeight="1" thickBot="1">
      <c r="A151" s="69"/>
      <c r="B151" s="73" t="s">
        <v>111</v>
      </c>
      <c r="C151" s="61" t="s">
        <v>168</v>
      </c>
      <c r="D151" s="62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>
        <v>36</v>
      </c>
      <c r="AC151" s="30">
        <v>36</v>
      </c>
      <c r="AD151" s="30">
        <v>36</v>
      </c>
      <c r="AE151" s="30">
        <v>36</v>
      </c>
      <c r="AF151" s="30">
        <v>36</v>
      </c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11">
        <f t="shared" si="8"/>
        <v>180</v>
      </c>
    </row>
    <row r="152" spans="1:58" ht="18.75" hidden="1" customHeight="1" thickBot="1">
      <c r="A152" s="69"/>
      <c r="B152" s="73"/>
      <c r="C152" s="63"/>
      <c r="D152" s="64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11">
        <f t="shared" si="8"/>
        <v>0</v>
      </c>
    </row>
    <row r="153" spans="1:58" ht="32.25" customHeight="1" thickBot="1">
      <c r="A153" s="69"/>
      <c r="B153" s="116" t="s">
        <v>143</v>
      </c>
      <c r="C153" s="114" t="s">
        <v>144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12"/>
    </row>
    <row r="154" spans="1:58" s="9" customFormat="1" ht="21.75" customHeight="1" thickBot="1">
      <c r="A154" s="69"/>
      <c r="B154" s="73" t="s">
        <v>125</v>
      </c>
      <c r="C154" s="61" t="s">
        <v>110</v>
      </c>
      <c r="D154" s="62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>
        <v>36</v>
      </c>
      <c r="AH154" s="30">
        <v>36</v>
      </c>
      <c r="AI154" s="30">
        <v>36</v>
      </c>
      <c r="AJ154" s="30">
        <v>36</v>
      </c>
      <c r="AK154" s="30">
        <v>36</v>
      </c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11">
        <f t="shared" si="8"/>
        <v>180</v>
      </c>
    </row>
    <row r="155" spans="1:58" ht="12" hidden="1" customHeight="1" thickBot="1">
      <c r="A155" s="69"/>
      <c r="B155" s="74"/>
      <c r="C155" s="63"/>
      <c r="D155" s="64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13">
        <f t="shared" si="8"/>
        <v>0</v>
      </c>
    </row>
    <row r="156" spans="1:58" ht="57" thickBot="1">
      <c r="A156" s="69"/>
      <c r="B156" s="115" t="s">
        <v>119</v>
      </c>
      <c r="C156" s="161" t="s">
        <v>156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12"/>
    </row>
    <row r="157" spans="1:58" s="9" customFormat="1">
      <c r="A157" s="69"/>
      <c r="B157" s="158" t="s">
        <v>126</v>
      </c>
      <c r="C157" s="159" t="s">
        <v>166</v>
      </c>
      <c r="D157" s="160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>
        <v>36</v>
      </c>
      <c r="AM157" s="108">
        <v>36</v>
      </c>
      <c r="AN157" s="108">
        <v>36</v>
      </c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1">
        <f t="shared" si="8"/>
        <v>108</v>
      </c>
    </row>
    <row r="158" spans="1:58" ht="11.25" hidden="1" customHeight="1">
      <c r="A158" s="69"/>
      <c r="B158" s="75"/>
      <c r="C158" s="65"/>
      <c r="D158" s="6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19">
        <f t="shared" si="8"/>
        <v>0</v>
      </c>
    </row>
    <row r="159" spans="1:58">
      <c r="A159" s="69"/>
      <c r="B159" s="67" t="s">
        <v>40</v>
      </c>
      <c r="C159" s="67"/>
      <c r="D159" s="30" t="s">
        <v>35</v>
      </c>
      <c r="E159" s="19">
        <f>E127+E129+E131+E135+E137+E139+E141+E143+E149+E151+E154+E157+E147</f>
        <v>36</v>
      </c>
      <c r="F159" s="19">
        <f t="shared" ref="F159:AN159" si="13">F127+F129+F131+F135+F137+F139+F141+F143+F149+F151+F154+F157+F147</f>
        <v>36</v>
      </c>
      <c r="G159" s="19">
        <f t="shared" si="13"/>
        <v>36</v>
      </c>
      <c r="H159" s="19">
        <f t="shared" si="13"/>
        <v>36</v>
      </c>
      <c r="I159" s="19">
        <f t="shared" si="13"/>
        <v>36</v>
      </c>
      <c r="J159" s="19">
        <f t="shared" si="13"/>
        <v>36</v>
      </c>
      <c r="K159" s="19">
        <f t="shared" si="13"/>
        <v>36</v>
      </c>
      <c r="L159" s="19">
        <f t="shared" si="13"/>
        <v>36</v>
      </c>
      <c r="M159" s="19">
        <f t="shared" si="13"/>
        <v>36</v>
      </c>
      <c r="N159" s="19">
        <f t="shared" si="13"/>
        <v>36</v>
      </c>
      <c r="O159" s="19">
        <f t="shared" si="13"/>
        <v>36</v>
      </c>
      <c r="P159" s="19">
        <f t="shared" si="13"/>
        <v>36</v>
      </c>
      <c r="Q159" s="19">
        <f t="shared" si="13"/>
        <v>36</v>
      </c>
      <c r="R159" s="19">
        <f t="shared" si="13"/>
        <v>36</v>
      </c>
      <c r="S159" s="19">
        <f t="shared" si="13"/>
        <v>36</v>
      </c>
      <c r="T159" s="19"/>
      <c r="U159" s="19"/>
      <c r="V159" s="19"/>
      <c r="W159" s="19">
        <f t="shared" si="13"/>
        <v>36</v>
      </c>
      <c r="X159" s="19">
        <f t="shared" si="13"/>
        <v>36</v>
      </c>
      <c r="Y159" s="19">
        <f t="shared" si="13"/>
        <v>36</v>
      </c>
      <c r="Z159" s="19">
        <f t="shared" si="13"/>
        <v>36</v>
      </c>
      <c r="AA159" s="19">
        <f t="shared" si="13"/>
        <v>36</v>
      </c>
      <c r="AB159" s="19">
        <f t="shared" si="13"/>
        <v>36</v>
      </c>
      <c r="AC159" s="19">
        <f t="shared" si="13"/>
        <v>36</v>
      </c>
      <c r="AD159" s="19">
        <f t="shared" si="13"/>
        <v>36</v>
      </c>
      <c r="AE159" s="19">
        <f t="shared" si="13"/>
        <v>36</v>
      </c>
      <c r="AF159" s="19">
        <f t="shared" si="13"/>
        <v>36</v>
      </c>
      <c r="AG159" s="19">
        <f t="shared" si="13"/>
        <v>36</v>
      </c>
      <c r="AH159" s="19">
        <f t="shared" si="13"/>
        <v>36</v>
      </c>
      <c r="AI159" s="19">
        <f t="shared" si="13"/>
        <v>36</v>
      </c>
      <c r="AJ159" s="19">
        <f t="shared" si="13"/>
        <v>36</v>
      </c>
      <c r="AK159" s="19">
        <f t="shared" si="13"/>
        <v>36</v>
      </c>
      <c r="AL159" s="19">
        <f t="shared" si="13"/>
        <v>36</v>
      </c>
      <c r="AM159" s="19">
        <f t="shared" si="13"/>
        <v>36</v>
      </c>
      <c r="AN159" s="19">
        <f t="shared" si="13"/>
        <v>36</v>
      </c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11">
        <f t="shared" si="8"/>
        <v>1188</v>
      </c>
    </row>
    <row r="160" spans="1:58">
      <c r="A160" s="69"/>
      <c r="B160" s="67"/>
      <c r="C160" s="67"/>
      <c r="D160" s="30" t="s">
        <v>36</v>
      </c>
      <c r="E160" s="19">
        <f>E128+E130+E132+E136+E138+E140+E142+E144+E150</f>
        <v>18</v>
      </c>
      <c r="F160" s="19">
        <f t="shared" ref="F160:AN160" si="14">F128+F130+F132+F136+F138+F140+F142+F144+F150</f>
        <v>18</v>
      </c>
      <c r="G160" s="19">
        <f t="shared" si="14"/>
        <v>18</v>
      </c>
      <c r="H160" s="19">
        <f t="shared" si="14"/>
        <v>18</v>
      </c>
      <c r="I160" s="19">
        <f t="shared" si="14"/>
        <v>18</v>
      </c>
      <c r="J160" s="19">
        <f t="shared" si="14"/>
        <v>18</v>
      </c>
      <c r="K160" s="19">
        <f t="shared" si="14"/>
        <v>18</v>
      </c>
      <c r="L160" s="19">
        <f t="shared" si="14"/>
        <v>18</v>
      </c>
      <c r="M160" s="19">
        <f t="shared" si="14"/>
        <v>18</v>
      </c>
      <c r="N160" s="19">
        <f t="shared" si="14"/>
        <v>18</v>
      </c>
      <c r="O160" s="19">
        <f t="shared" si="14"/>
        <v>18</v>
      </c>
      <c r="P160" s="19">
        <f t="shared" si="14"/>
        <v>18</v>
      </c>
      <c r="Q160" s="19">
        <f t="shared" si="14"/>
        <v>18</v>
      </c>
      <c r="R160" s="19">
        <f t="shared" si="14"/>
        <v>18</v>
      </c>
      <c r="S160" s="19">
        <f t="shared" si="14"/>
        <v>18</v>
      </c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11">
        <f t="shared" ref="BF160:BF161" si="15">SUM(E160:BE160)</f>
        <v>270</v>
      </c>
    </row>
    <row r="161" spans="1:58">
      <c r="A161" s="70"/>
      <c r="B161" s="67"/>
      <c r="C161" s="67"/>
      <c r="D161" s="30" t="s">
        <v>41</v>
      </c>
      <c r="E161" s="30">
        <f>SUM(E159:E160)</f>
        <v>54</v>
      </c>
      <c r="F161" s="30">
        <f t="shared" ref="F161:AN161" si="16">SUM(F159:F160)</f>
        <v>54</v>
      </c>
      <c r="G161" s="30">
        <f t="shared" si="16"/>
        <v>54</v>
      </c>
      <c r="H161" s="30">
        <f t="shared" si="16"/>
        <v>54</v>
      </c>
      <c r="I161" s="30">
        <f t="shared" si="16"/>
        <v>54</v>
      </c>
      <c r="J161" s="30">
        <f t="shared" si="16"/>
        <v>54</v>
      </c>
      <c r="K161" s="30">
        <f t="shared" si="16"/>
        <v>54</v>
      </c>
      <c r="L161" s="30">
        <f t="shared" si="16"/>
        <v>54</v>
      </c>
      <c r="M161" s="30">
        <f t="shared" si="16"/>
        <v>54</v>
      </c>
      <c r="N161" s="30">
        <f t="shared" si="16"/>
        <v>54</v>
      </c>
      <c r="O161" s="30">
        <f t="shared" si="16"/>
        <v>54</v>
      </c>
      <c r="P161" s="30">
        <f t="shared" si="16"/>
        <v>54</v>
      </c>
      <c r="Q161" s="30">
        <f t="shared" si="16"/>
        <v>54</v>
      </c>
      <c r="R161" s="30">
        <f t="shared" si="16"/>
        <v>54</v>
      </c>
      <c r="S161" s="30">
        <f t="shared" si="16"/>
        <v>54</v>
      </c>
      <c r="T161" s="30"/>
      <c r="U161" s="30"/>
      <c r="V161" s="30"/>
      <c r="W161" s="30">
        <f t="shared" si="16"/>
        <v>36</v>
      </c>
      <c r="X161" s="30">
        <f t="shared" si="16"/>
        <v>36</v>
      </c>
      <c r="Y161" s="30">
        <f t="shared" si="16"/>
        <v>36</v>
      </c>
      <c r="Z161" s="30">
        <f t="shared" si="16"/>
        <v>36</v>
      </c>
      <c r="AA161" s="30">
        <f t="shared" si="16"/>
        <v>36</v>
      </c>
      <c r="AB161" s="30">
        <f t="shared" si="16"/>
        <v>36</v>
      </c>
      <c r="AC161" s="30">
        <f t="shared" si="16"/>
        <v>36</v>
      </c>
      <c r="AD161" s="30">
        <f t="shared" si="16"/>
        <v>36</v>
      </c>
      <c r="AE161" s="30">
        <f t="shared" si="16"/>
        <v>36</v>
      </c>
      <c r="AF161" s="30">
        <f t="shared" si="16"/>
        <v>36</v>
      </c>
      <c r="AG161" s="30">
        <f t="shared" si="16"/>
        <v>36</v>
      </c>
      <c r="AH161" s="30">
        <f t="shared" si="16"/>
        <v>36</v>
      </c>
      <c r="AI161" s="30">
        <f t="shared" si="16"/>
        <v>36</v>
      </c>
      <c r="AJ161" s="30">
        <f t="shared" si="16"/>
        <v>36</v>
      </c>
      <c r="AK161" s="30">
        <f t="shared" si="16"/>
        <v>36</v>
      </c>
      <c r="AL161" s="30">
        <f t="shared" si="16"/>
        <v>36</v>
      </c>
      <c r="AM161" s="30">
        <f t="shared" si="16"/>
        <v>36</v>
      </c>
      <c r="AN161" s="30">
        <f t="shared" si="16"/>
        <v>36</v>
      </c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11">
        <f t="shared" si="15"/>
        <v>1458</v>
      </c>
    </row>
  </sheetData>
  <mergeCells count="146">
    <mergeCell ref="B135:B136"/>
    <mergeCell ref="C135:C136"/>
    <mergeCell ref="B137:B138"/>
    <mergeCell ref="C137:C138"/>
    <mergeCell ref="B139:B140"/>
    <mergeCell ref="C139:C140"/>
    <mergeCell ref="B141:B142"/>
    <mergeCell ref="C141:C142"/>
    <mergeCell ref="C147:D147"/>
    <mergeCell ref="B115:B116"/>
    <mergeCell ref="C115:C116"/>
    <mergeCell ref="C117:D117"/>
    <mergeCell ref="B119:B120"/>
    <mergeCell ref="C119:C120"/>
    <mergeCell ref="B127:B128"/>
    <mergeCell ref="C127:C128"/>
    <mergeCell ref="B129:B130"/>
    <mergeCell ref="C129:C130"/>
    <mergeCell ref="B56:B57"/>
    <mergeCell ref="C56:C57"/>
    <mergeCell ref="C76:C77"/>
    <mergeCell ref="B76:B77"/>
    <mergeCell ref="B91:B92"/>
    <mergeCell ref="C91:C92"/>
    <mergeCell ref="C105:D106"/>
    <mergeCell ref="B113:B114"/>
    <mergeCell ref="C113:C114"/>
    <mergeCell ref="B157:B158"/>
    <mergeCell ref="B49:B50"/>
    <mergeCell ref="C49:C50"/>
    <mergeCell ref="B80:B81"/>
    <mergeCell ref="C80:C81"/>
    <mergeCell ref="B52:B53"/>
    <mergeCell ref="C52:C53"/>
    <mergeCell ref="B72:B73"/>
    <mergeCell ref="C72:C73"/>
    <mergeCell ref="B108:B109"/>
    <mergeCell ref="C108:C109"/>
    <mergeCell ref="C70:C71"/>
    <mergeCell ref="B103:B104"/>
    <mergeCell ref="C103:C104"/>
    <mergeCell ref="B62:B63"/>
    <mergeCell ref="B64:B65"/>
    <mergeCell ref="C66:C67"/>
    <mergeCell ref="B54:B55"/>
    <mergeCell ref="C54:C55"/>
    <mergeCell ref="B60:B61"/>
    <mergeCell ref="C60:C61"/>
    <mergeCell ref="A44:A85"/>
    <mergeCell ref="B83:C85"/>
    <mergeCell ref="A86:A125"/>
    <mergeCell ref="B123:C125"/>
    <mergeCell ref="B45:B46"/>
    <mergeCell ref="C45:C46"/>
    <mergeCell ref="B93:B94"/>
    <mergeCell ref="C93:C94"/>
    <mergeCell ref="B110:B111"/>
    <mergeCell ref="B47:B48"/>
    <mergeCell ref="B68:B69"/>
    <mergeCell ref="C68:C69"/>
    <mergeCell ref="B70:B71"/>
    <mergeCell ref="C47:C48"/>
    <mergeCell ref="C62:C63"/>
    <mergeCell ref="BF1:BF5"/>
    <mergeCell ref="W1:Z1"/>
    <mergeCell ref="AB1:AD1"/>
    <mergeCell ref="AF1:AH1"/>
    <mergeCell ref="AJ1:AL1"/>
    <mergeCell ref="AN1:AQ1"/>
    <mergeCell ref="AS1:AU1"/>
    <mergeCell ref="C19:C20"/>
    <mergeCell ref="C21:C22"/>
    <mergeCell ref="C7:C8"/>
    <mergeCell ref="F1:H1"/>
    <mergeCell ref="E2:BE2"/>
    <mergeCell ref="E4:BE4"/>
    <mergeCell ref="J1:M1"/>
    <mergeCell ref="N1:Q1"/>
    <mergeCell ref="S1:U1"/>
    <mergeCell ref="C64:C65"/>
    <mergeCell ref="B66:B67"/>
    <mergeCell ref="AW1:AZ1"/>
    <mergeCell ref="BA1:BD1"/>
    <mergeCell ref="A1:A5"/>
    <mergeCell ref="B1:B5"/>
    <mergeCell ref="C1:C5"/>
    <mergeCell ref="D1:D5"/>
    <mergeCell ref="B7:B8"/>
    <mergeCell ref="B9:B10"/>
    <mergeCell ref="A6:A43"/>
    <mergeCell ref="C9:C10"/>
    <mergeCell ref="C11:C12"/>
    <mergeCell ref="C13:C14"/>
    <mergeCell ref="B11:B12"/>
    <mergeCell ref="B13:B14"/>
    <mergeCell ref="C17:C18"/>
    <mergeCell ref="B19:B20"/>
    <mergeCell ref="B21:B22"/>
    <mergeCell ref="B27:B28"/>
    <mergeCell ref="B17:B18"/>
    <mergeCell ref="B41:C43"/>
    <mergeCell ref="B15:B16"/>
    <mergeCell ref="C15:C16"/>
    <mergeCell ref="B23:B24"/>
    <mergeCell ref="C23:C24"/>
    <mergeCell ref="B25:B26"/>
    <mergeCell ref="C25:C26"/>
    <mergeCell ref="B39:B40"/>
    <mergeCell ref="C39:C40"/>
    <mergeCell ref="C27:C28"/>
    <mergeCell ref="B29:B30"/>
    <mergeCell ref="C29:C30"/>
    <mergeCell ref="C33:C34"/>
    <mergeCell ref="B35:B36"/>
    <mergeCell ref="C35:C36"/>
    <mergeCell ref="B37:B38"/>
    <mergeCell ref="C37:C38"/>
    <mergeCell ref="B31:B32"/>
    <mergeCell ref="C31:C32"/>
    <mergeCell ref="B33:B34"/>
    <mergeCell ref="B87:B88"/>
    <mergeCell ref="C87:C88"/>
    <mergeCell ref="B131:B132"/>
    <mergeCell ref="C131:C132"/>
    <mergeCell ref="B89:B90"/>
    <mergeCell ref="C89:C90"/>
    <mergeCell ref="B97:B98"/>
    <mergeCell ref="C97:C98"/>
    <mergeCell ref="B101:B102"/>
    <mergeCell ref="C101:C102"/>
    <mergeCell ref="B121:B122"/>
    <mergeCell ref="C82:D82"/>
    <mergeCell ref="C110:D111"/>
    <mergeCell ref="C121:D122"/>
    <mergeCell ref="B105:B106"/>
    <mergeCell ref="C151:D152"/>
    <mergeCell ref="C154:D155"/>
    <mergeCell ref="C157:D158"/>
    <mergeCell ref="B159:C161"/>
    <mergeCell ref="A126:A161"/>
    <mergeCell ref="B154:B155"/>
    <mergeCell ref="B149:B150"/>
    <mergeCell ref="C149:C150"/>
    <mergeCell ref="B151:B152"/>
    <mergeCell ref="B143:B144"/>
    <mergeCell ref="C143:C144"/>
  </mergeCells>
  <pageMargins left="0.23622047244094491" right="0.23622047244094491" top="0.74803149606299213" bottom="0.55118110236220474" header="0.31496062992125984" footer="0.31496062992125984"/>
  <pageSetup paperSize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График</vt:lpstr>
      <vt:lpstr>График!Заголовки_для_печати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2017-05-18T03:59:22Z</dcterms:modified>
</cp:coreProperties>
</file>